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БЮДЖЕТНИЙ ЗАПИТ 2025-2027\Уточнений бюджетний запит\"/>
    </mc:Choice>
  </mc:AlternateContent>
  <xr:revisionPtr revIDLastSave="0" documentId="8_{B23CE486-A500-41D7-A141-9A492DC24458}" xr6:coauthVersionLast="47" xr6:coauthVersionMax="47" xr10:uidLastSave="{00000000-0000-0000-0000-000000000000}"/>
  <bookViews>
    <workbookView xWindow="-120" yWindow="-120" windowWidth="29040" windowHeight="15840" xr2:uid="{00000000-000D-0000-FFFF-FFFF00000000}"/>
  </bookViews>
  <sheets>
    <sheet name="Page1" sheetId="1" r:id="rId1"/>
  </sheets>
  <definedNames>
    <definedName name="_xlnm.Print_Area" localSheetId="0">Page1!$A$1:$BA$211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84" i="1" l="1"/>
  <c r="AP83" i="1" s="1"/>
  <c r="AP81" i="1"/>
  <c r="AP80" i="1" s="1"/>
  <c r="AP28" i="1"/>
  <c r="AP129" i="1"/>
  <c r="AP126" i="1"/>
  <c r="AP167" i="1" s="1"/>
  <c r="AM166" i="1"/>
  <c r="AM165" i="1"/>
  <c r="AP158" i="1"/>
  <c r="AS158" i="1" s="1"/>
  <c r="AP157" i="1"/>
  <c r="AS157" i="1" s="1"/>
  <c r="AY183" i="1"/>
  <c r="AR183" i="1"/>
  <c r="AQ183" i="1"/>
  <c r="AO183" i="1"/>
  <c r="AN183" i="1"/>
  <c r="AL183" i="1"/>
  <c r="AS140" i="1"/>
  <c r="AP140" i="1"/>
  <c r="AM140" i="1"/>
  <c r="AM139" i="1"/>
  <c r="AS135" i="1"/>
  <c r="AP135" i="1"/>
  <c r="AM135" i="1"/>
  <c r="AP133" i="1"/>
  <c r="AP132" i="1" s="1"/>
  <c r="AM132" i="1"/>
  <c r="AS130" i="1"/>
  <c r="AS129" i="1" s="1"/>
  <c r="AS127" i="1"/>
  <c r="AS126" i="1" s="1"/>
  <c r="AS167" i="1" s="1"/>
  <c r="AM129" i="1"/>
  <c r="AM126" i="1"/>
  <c r="AM167" i="1" s="1"/>
  <c r="AY114" i="1"/>
  <c r="AV114" i="1"/>
  <c r="AS115" i="1"/>
  <c r="AP115" i="1"/>
  <c r="AM115" i="1"/>
  <c r="AP99" i="1"/>
  <c r="AS95" i="1"/>
  <c r="AP95" i="1"/>
  <c r="AM95" i="1"/>
  <c r="AP90" i="1"/>
  <c r="AP89" i="1" s="1"/>
  <c r="AP86" i="1"/>
  <c r="AS72" i="1"/>
  <c r="AS71" i="1" s="1"/>
  <c r="AP68" i="1"/>
  <c r="AM114" i="1"/>
  <c r="BD114" i="1" s="1"/>
  <c r="AM77" i="1"/>
  <c r="AM74" i="1"/>
  <c r="AM92" i="1"/>
  <c r="AM98" i="1"/>
  <c r="AM86" i="1"/>
  <c r="AM83" i="1"/>
  <c r="AM80" i="1"/>
  <c r="AM71" i="1"/>
  <c r="AM68" i="1"/>
  <c r="AM89" i="1"/>
  <c r="AS66" i="1"/>
  <c r="AS65" i="1" s="1"/>
  <c r="AM65" i="1"/>
  <c r="AM28" i="1"/>
  <c r="AP165" i="1" l="1"/>
  <c r="AS165" i="1" s="1"/>
  <c r="AP166" i="1"/>
  <c r="AS166" i="1" s="1"/>
  <c r="AM138" i="1"/>
  <c r="AP139" i="1"/>
  <c r="AP138" i="1" s="1"/>
  <c r="AS69" i="1"/>
  <c r="AS68" i="1" s="1"/>
  <c r="AS133" i="1"/>
  <c r="AS90" i="1"/>
  <c r="AS89" i="1" s="1"/>
  <c r="AP114" i="1"/>
  <c r="AP113" i="1" s="1"/>
  <c r="AP71" i="1"/>
  <c r="AS81" i="1"/>
  <c r="AS80" i="1" s="1"/>
  <c r="AS87" i="1"/>
  <c r="AS86" i="1" s="1"/>
  <c r="AS99" i="1"/>
  <c r="AM113" i="1"/>
  <c r="AS84" i="1"/>
  <c r="AS83" i="1" s="1"/>
  <c r="AP98" i="1"/>
  <c r="AP65" i="1"/>
  <c r="AS29" i="1"/>
  <c r="AS28" i="1" s="1"/>
  <c r="AS132" i="1" l="1"/>
  <c r="AS139" i="1"/>
  <c r="AS138" i="1" s="1"/>
  <c r="AS98" i="1"/>
  <c r="AS114" i="1"/>
  <c r="AS113" i="1" s="1"/>
</calcChain>
</file>

<file path=xl/sharedStrings.xml><?xml version="1.0" encoding="utf-8"?>
<sst xmlns="http://schemas.openxmlformats.org/spreadsheetml/2006/main" count="423" uniqueCount="260">
  <si>
    <t>БЮДЖЕТНИЙ ЗАПИТ НА 2025–2027 РОКИ, Форма БЗ-2 (індивідуальна)</t>
  </si>
  <si>
    <t>1.</t>
  </si>
  <si>
    <t>Апарат Державного управління справами</t>
  </si>
  <si>
    <t>(найменування відповідального виконавця бюджетної програми )</t>
  </si>
  <si>
    <t>2.</t>
  </si>
  <si>
    <t>,</t>
  </si>
  <si>
    <t>0111</t>
  </si>
  <si>
    <t>(КПКВК)</t>
  </si>
  <si>
    <t>(КФКВК)</t>
  </si>
  <si>
    <t>(найменування бюджетної програми)</t>
  </si>
  <si>
    <t>Видатки з державного бюджету</t>
  </si>
  <si>
    <t xml:space="preserve">Надання кредитів з державного бюджету  </t>
  </si>
  <si>
    <t>3. Ціль державної політики, мета та завдання бюджетної програми</t>
  </si>
  <si>
    <t>3.1. Ціль державної політики</t>
  </si>
  <si>
    <t xml:space="preserve">    1. Забезпечення організаційних, економічних, фінансових та інших умов діяльності Президента України, Офісу Президента України та інших створених Президентом України консультативних, дорадчих та допоміжних органів і служб</t>
  </si>
  <si>
    <t>3.2. Мета бюджетної програми</t>
  </si>
  <si>
    <t>3.3. Завдання бюджетної програми</t>
  </si>
  <si>
    <t>4. Надходження для виконання бюджетної програми</t>
  </si>
  <si>
    <t>4.1. Обсяги за видами надходжень</t>
  </si>
  <si>
    <t>(тис.грн)</t>
  </si>
  <si>
    <t>Код</t>
  </si>
  <si>
    <t>Найменування</t>
  </si>
  <si>
    <t>2023 рік 
 (звіт)</t>
  </si>
  <si>
    <t>2024 рік 
 (затверджено)</t>
  </si>
  <si>
    <t>2025 рік 
 (план)</t>
  </si>
  <si>
    <t>2026 рік 
 (план)</t>
  </si>
  <si>
    <t>2027 рік 
 (план)</t>
  </si>
  <si>
    <t>1</t>
  </si>
  <si>
    <t>2</t>
  </si>
  <si>
    <t>3</t>
  </si>
  <si>
    <t>4</t>
  </si>
  <si>
    <t>5</t>
  </si>
  <si>
    <t>6</t>
  </si>
  <si>
    <t>7</t>
  </si>
  <si>
    <t>ВСЬОГО</t>
  </si>
  <si>
    <t>у тому числі: загальний фонд</t>
  </si>
  <si>
    <t xml:space="preserve"> </t>
  </si>
  <si>
    <t xml:space="preserve">  Доходи</t>
  </si>
  <si>
    <t>25010100</t>
  </si>
  <si>
    <t>Плата за послуги, що надаються бюджетними установами згідно з їх основною діяльністю</t>
  </si>
  <si>
    <t>25010200</t>
  </si>
  <si>
    <t>Надходження бюджетних установ від додаткової (господарської) діяльності</t>
  </si>
  <si>
    <t>25010300</t>
  </si>
  <si>
    <t>Плата за оренду майна бюджетних установ, що здійснюється відповідно до Закону України "Про оренду державного та комунального майна"</t>
  </si>
  <si>
    <t>25010400</t>
  </si>
  <si>
    <t>Надходження бюджетних установ від реалізації в установленому порядку майна (крім нерухомого майна)</t>
  </si>
  <si>
    <t>25020100</t>
  </si>
  <si>
    <t>Благодійні внески, гранти та дарунки</t>
  </si>
  <si>
    <t>25020200</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</si>
  <si>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</si>
  <si>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 xml:space="preserve">  Фінансування</t>
  </si>
  <si>
    <t>602100</t>
  </si>
  <si>
    <t>На початок періоду</t>
  </si>
  <si>
    <t>602200</t>
  </si>
  <si>
    <t>На кінець періоду</t>
  </si>
  <si>
    <t xml:space="preserve">4.2. Підстави отримання надходжень спеціального фонду та обґрунтування їх обсягів   </t>
  </si>
  <si>
    <t xml:space="preserve">      Відповідно до Бюджетного кодексу України, Положення про Державне управління справами, затвердженим Указом Президента України від 17.12.2002 №1180, Положень про Державну організацію "Автобаза Державного управління справами" та про Управління адміністративними будинками Державного управління справами, додатково до коштів загального фонду бюджету отримуються власні надходження бюджетних установ. </t>
  </si>
  <si>
    <t xml:space="preserve">              Надходження від плати за послуги, що надаються бюджетними установами згідно із законодавством (плата за послуги, що надаються бюджетними установами згідно з їх основною діяльністю, надходження бюджетних установ від додаткової (господарської) діяльності, плата за оренду майна бюджетних установ, що здійснюється відповідно до Закону України «Про оренду державного та комунального майна, надходження бюджетних установ від реалізації в установленому порядку майна (крім нерухомого майна)) включаються до спеціального фонду бюджету і використовуються відповідно до затверджених кошторисів на визначені законодавством видатки в залежності від виду отриманих доходів (стаття 13 Бюджетного кодексу). </t>
  </si>
  <si>
    <t xml:space="preserve">               Обсяги власних надходжень (плата за послуги, що надаються бюджетними установами згідно з їх основною діяльністю, надходження бюджетних установ від додаткової (господарської) діяльності) обраховуються на підставі цін і тарифів на платні послуги, затверджених відповідними Розпорядженнями Керівника Державного управління справами, та очікуваними обсягами послуг, що надаються. Плата за оренду майна бюджетних установ здійснюється відповідно до Закону України "Про оренду державного та комунального майна".</t>
  </si>
  <si>
    <t xml:space="preserve">      </t>
  </si>
  <si>
    <t xml:space="preserve">       Управління адміністративними будинками Державного управління справами 482,0 тис. грн. Це кошти від надання платних послуг хімчистки, прання та прасування (342,8 тис. грн), перукарні (134,2 тис. грн), ремонту одягу (5,0 тис. гривень);</t>
  </si>
  <si>
    <t xml:space="preserve">      - надходження бюджетних установ від додаткової (господарської) діяльності Управління адміністративними будинками Державного управління справами -  1000,0 тис. грн (проведення громадських і культурно-мистецьких заходів, фото, відео та кінозйомок у приміщеннях та на прилеглій території);</t>
  </si>
  <si>
    <t xml:space="preserve">      Управління адміністративними будинками Державного управління справами 600,0 тис. грн. Це кошти від орендної плати приміщень з ПДВ і надходження від відшкодування плати за користування земельною ділянкою. </t>
  </si>
  <si>
    <t>5. Видатки за кодами економічної класифікації видатків бюджету</t>
  </si>
  <si>
    <t>5.1 Видатки</t>
  </si>
  <si>
    <t>Найменування коду</t>
  </si>
  <si>
    <t>2110</t>
  </si>
  <si>
    <t>Оплата праці</t>
  </si>
  <si>
    <t xml:space="preserve">       спеціальний фонд</t>
  </si>
  <si>
    <t>2120</t>
  </si>
  <si>
    <t>Нарахування на оплату праці</t>
  </si>
  <si>
    <t>2210</t>
  </si>
  <si>
    <t>Предмети, матеріали, обладнання та інвентар</t>
  </si>
  <si>
    <t>2220</t>
  </si>
  <si>
    <t>Медикаменти та перев'язувальні матеріали</t>
  </si>
  <si>
    <t>2230</t>
  </si>
  <si>
    <t>Продукти харчування</t>
  </si>
  <si>
    <t>2240</t>
  </si>
  <si>
    <t>Оплата послуг (крім комунальних)</t>
  </si>
  <si>
    <t>2250</t>
  </si>
  <si>
    <t>Видатки на відрядження</t>
  </si>
  <si>
    <t>2270</t>
  </si>
  <si>
    <t>Оплата комунальних послуг та енергоносіїв</t>
  </si>
  <si>
    <t>2282</t>
  </si>
  <si>
    <t>Окремі заходи по реалізації державних (регіональних) програм, не віднесені до заходів розвитку</t>
  </si>
  <si>
    <t>2610</t>
  </si>
  <si>
    <t>Субсидії та поточні трансферти підприємствам (установам, організаціям)</t>
  </si>
  <si>
    <t>2700</t>
  </si>
  <si>
    <t>Соціальне забезпечення</t>
  </si>
  <si>
    <t>2800</t>
  </si>
  <si>
    <t>Інші поточні видатки</t>
  </si>
  <si>
    <t>3110</t>
  </si>
  <si>
    <t>Придбання обладнання і предметів довгострокового користування</t>
  </si>
  <si>
    <t>3130</t>
  </si>
  <si>
    <t>Капітальний ремонт</t>
  </si>
  <si>
    <t>3140</t>
  </si>
  <si>
    <t>Реконструкція та реставрація</t>
  </si>
  <si>
    <t>3160</t>
  </si>
  <si>
    <t>Придбання землі та нематеріальних активів</t>
  </si>
  <si>
    <t>у тому числі: загальний фонд</t>
  </si>
  <si>
    <t>ВСЬОГО</t>
  </si>
  <si>
    <t xml:space="preserve">       спеціальний фонд </t>
  </si>
  <si>
    <t xml:space="preserve"> </t>
  </si>
  <si>
    <t>5.2 Пояснення щодо запропонованих змін у структурі видатків та впливу цих змін на результативні показники, досягнення мети, виконання завдань бюджетної програми.</t>
  </si>
  <si>
    <t>6. Напрями використання бюджетних коштів та обґрунтування їх розподілу</t>
  </si>
  <si>
    <t>6.1 Видатки за напрямами використання бюджетних коштів</t>
  </si>
  <si>
    <t>(тис.грн)</t>
  </si>
  <si>
    <t>№ з/п</t>
  </si>
  <si>
    <t>Напрями використання бюджетних коштів</t>
  </si>
  <si>
    <t>2023 рік 
 (звіт)</t>
  </si>
  <si>
    <t>2024 рік 
 (затверджено)</t>
  </si>
  <si>
    <t>2025 рік 
 (план)</t>
  </si>
  <si>
    <t>2026 рік 
 (план)</t>
  </si>
  <si>
    <t>2027 рік 
 (план)</t>
  </si>
  <si>
    <t>1</t>
  </si>
  <si>
    <t>2</t>
  </si>
  <si>
    <t>3</t>
  </si>
  <si>
    <t>4</t>
  </si>
  <si>
    <t>5</t>
  </si>
  <si>
    <t>6</t>
  </si>
  <si>
    <t>7</t>
  </si>
  <si>
    <t xml:space="preserve">         спеціальний фонд </t>
  </si>
  <si>
    <t>6.2 Пояснення щодо запропонованих змін у структурі видатків за напрямами використання бюджетних коштів та впливу цих змін на результативні показники, досягнення мети, виконання завдань бюджетної програми</t>
  </si>
  <si>
    <t>7. Результативні показники бюджетної програми</t>
  </si>
  <si>
    <t>7.1 Результативні показники</t>
  </si>
  <si>
    <t>№ з/п</t>
  </si>
  <si>
    <t>Показники</t>
  </si>
  <si>
    <t>Одиниця виміру</t>
  </si>
  <si>
    <t>2023 рік 
 (звіт)</t>
  </si>
  <si>
    <t>2024 рік 
 (затверджено)</t>
  </si>
  <si>
    <t>2025 рік 
 (план)</t>
  </si>
  <si>
    <t>2026 рік 
 (план)</t>
  </si>
  <si>
    <t>2027 рік 
 (план)</t>
  </si>
  <si>
    <t>1</t>
  </si>
  <si>
    <t>2</t>
  </si>
  <si>
    <t>3</t>
  </si>
  <si>
    <t>4</t>
  </si>
  <si>
    <t>5</t>
  </si>
  <si>
    <t>6</t>
  </si>
  <si>
    <t>7</t>
  </si>
  <si>
    <t>8</t>
  </si>
  <si>
    <t>затрат</t>
  </si>
  <si>
    <t>од.</t>
  </si>
  <si>
    <t>Кількість транспортних засобів ДО "Автобаза ДУС"</t>
  </si>
  <si>
    <t>кв. м.</t>
  </si>
  <si>
    <t>тис.грн.</t>
  </si>
  <si>
    <t>Кількість  штатних одиниць Управління адміністративними будинками Державного управління справами</t>
  </si>
  <si>
    <t>Кількість  штатних одиниць ДО "Автобаза ДУС"</t>
  </si>
  <si>
    <t>продукту</t>
  </si>
  <si>
    <t>тис.км</t>
  </si>
  <si>
    <t>Загальний пробіг транспортних засобів  ДО "Автобаза ДУС" на рік</t>
  </si>
  <si>
    <t>Площа державних резиденцій,  адміністративних і господарських об'єктів, прилеглої території</t>
  </si>
  <si>
    <t>ефективності</t>
  </si>
  <si>
    <t>грн.</t>
  </si>
  <si>
    <t xml:space="preserve">Середні витрати на утримання одного кв. м. державних резиденцій, адміністративних і господарських об'єктів, прилеглої території </t>
  </si>
  <si>
    <t>якості</t>
  </si>
  <si>
    <t>1</t>
  </si>
  <si>
    <t>2</t>
  </si>
  <si>
    <t>3</t>
  </si>
  <si>
    <t>4</t>
  </si>
  <si>
    <t xml:space="preserve"> </t>
  </si>
  <si>
    <t>7.2 Пояснення щодо динаміки результативних показників та досягнення мети, виконання завдань бюджетної програми</t>
  </si>
  <si>
    <t>8. Чисельність працівників у бюджетних установах</t>
  </si>
  <si>
    <t>(особи)</t>
  </si>
  <si>
    <t>№ з/п</t>
  </si>
  <si>
    <t>Категорії працівників</t>
  </si>
  <si>
    <t>2023 рік 
 (звіт)</t>
  </si>
  <si>
    <t>2024 рік 
 (затверджено)</t>
  </si>
  <si>
    <t>2025 рік 
 (план)</t>
  </si>
  <si>
    <t>2026 рік 
 (план)</t>
  </si>
  <si>
    <t>2027 рік 
 (план)</t>
  </si>
  <si>
    <t>загальний фонд</t>
  </si>
  <si>
    <t>спеціальний фонд</t>
  </si>
  <si>
    <t>загальний 
фонд</t>
  </si>
  <si>
    <t>спеціальний
 фонд</t>
  </si>
  <si>
    <t>загальний
 фонд</t>
  </si>
  <si>
    <t>спеціальний 
фонд</t>
  </si>
  <si>
    <t>затверджено</t>
  </si>
  <si>
    <t>фактично зайняті</t>
  </si>
  <si>
    <t>5</t>
  </si>
  <si>
    <t>6</t>
  </si>
  <si>
    <t>7</t>
  </si>
  <si>
    <t>8</t>
  </si>
  <si>
    <t>9</t>
  </si>
  <si>
    <t>10</t>
  </si>
  <si>
    <t>11</t>
  </si>
  <si>
    <t>12</t>
  </si>
  <si>
    <t>13</t>
  </si>
  <si>
    <t>14</t>
  </si>
  <si>
    <t>Керівники</t>
  </si>
  <si>
    <t>Інші працівники</t>
  </si>
  <si>
    <t>Працівники патронатної служби</t>
  </si>
  <si>
    <t>Державні службовці</t>
  </si>
  <si>
    <t>Працівників державних органів, які виконують функції з обслуговування</t>
  </si>
  <si>
    <t>Всього працівників</t>
  </si>
  <si>
    <t>з них працівники, оплата праці яких здійснюється також із загального фонду</t>
  </si>
  <si>
    <t>x</t>
  </si>
  <si>
    <t>9. Державні цільові програми, які виконуються в межах бюджетної програми</t>
  </si>
  <si>
    <t>Не підлягає заповненню</t>
  </si>
  <si>
    <t>10. Інформація про огляд витрат державного бюджету</t>
  </si>
  <si>
    <t>11. Підстави реалізації бюджетної програми</t>
  </si>
  <si>
    <t xml:space="preserve">       1. Конституція України </t>
  </si>
  <si>
    <t xml:space="preserve">       Закон України "Про Національну програму інформатизації"</t>
  </si>
  <si>
    <t xml:space="preserve">       Закон України "Про судовий збір"</t>
  </si>
  <si>
    <t xml:space="preserve">       Указ Президента України від 22.08.2002 № 746 "Про Державний Протокол та Церемоніал України"</t>
  </si>
  <si>
    <t xml:space="preserve">       Указ Президента України від 23.02.2000  № 278 "Про Державне управління справами"</t>
  </si>
  <si>
    <t xml:space="preserve">       Указ Президента України від 17.12.2002  № 1180  "Про Положення про Державне управління справами"</t>
  </si>
  <si>
    <t>14382</t>
  </si>
  <si>
    <t>18-09-2024 13:16:50</t>
  </si>
  <si>
    <t>АІС "ГРК"</t>
  </si>
  <si>
    <t xml:space="preserve">22fd741d-9c6d-481e-9a78-e40c17674b59  </t>
  </si>
  <si>
    <t xml:space="preserve">       Указ Президента України від 20.10.2005  № 1497 "Про першочергові завдання щодо впровадження новітніх інформаційних технологій" </t>
  </si>
  <si>
    <t xml:space="preserve">       Указ Президента України від 12.03.2010 № 349 "Про забезпечення, обслуговування та охорону В. Ющенка"</t>
  </si>
  <si>
    <t xml:space="preserve">       Указ Президента України від 20.06.2019 № 417 "Питання забезпечення діяльності Президента України"</t>
  </si>
  <si>
    <t xml:space="preserve">       Указ Президента України від 25.06.2019 № 436 "Про Положення про Офіс Президента України"</t>
  </si>
  <si>
    <t xml:space="preserve">       Постанова Кабінету Міністрів України від 02.02.2011 № 98 "Про суми та склад витрат на відрядження державних службовців, а також інших осіб, що направляються у відрядження підприємствами, установами та організаціями, які повністю або частково утримуються (фінансуються) за рахунок бюджетних коштів"</t>
  </si>
  <si>
    <t xml:space="preserve">       Розпорядження Глави Адміністрації Президента України від 19.05.2001 № 17 "Про порядок організації прийому Президентом України іноземних гостей"</t>
  </si>
  <si>
    <t xml:space="preserve">       Наказ Міністерства фінансів України від 13.03.1998 № 59 "Про затвердження Інструкції про службові відрядження в межах України та за кордон"</t>
  </si>
  <si>
    <t>(підпис)</t>
  </si>
  <si>
    <t>(Власне ім’я ПРІЗВИЩЕ)</t>
  </si>
  <si>
    <t>30 з 30</t>
  </si>
  <si>
    <t>Забезпечення діяльності підприємств, установ та організацій Державного управління справами</t>
  </si>
  <si>
    <t>Виконання функцій і завдань, покладених на  підприємства, установи та організацій Державного управління справами</t>
  </si>
  <si>
    <t xml:space="preserve">    1) Забезпечення функціонування державних резиденцій, утримання адміністративних і господарських об'єктів, призначених для розміщення та обслуговування Президента України, а також інших державних органів, утворених для здійснення його повноважень</t>
  </si>
  <si>
    <t xml:space="preserve">    2) 	Забезпечення побутовими послугами Президента України, посадових осіб Офісу Президента України, Державного  управління  справами та інших посадових осіб під час робочих поїздок і закордонних візитів</t>
  </si>
  <si>
    <t xml:space="preserve">                         спеціальний фонд,
з них:     
</t>
  </si>
  <si>
    <t>Забезпечення діяльності Управління адміністративними будинками Державного управління справами</t>
  </si>
  <si>
    <t>Забезпечення діяльності Державної організації "Автобаза Державного управління справами"</t>
  </si>
  <si>
    <t xml:space="preserve">Забезпечення діяльності Державного підприємства Державного управління справами по обслуговуванню офіційних заходів "Гарант-сервіс"    </t>
  </si>
  <si>
    <t>Забезпечення належних умов для проведення офіційних заходів за участю Президента України в НПП «Синьогора»</t>
  </si>
  <si>
    <t xml:space="preserve">       Розпорядження Керівника Державного управління справами від 08.09.2023 № 160 «Про затвердження нової редакції Положення про Державну організацію «Автобаза Державного управління справами»</t>
  </si>
  <si>
    <t>Кількість офіційних заходів за участю Президента України, які потребують транспортного та іншого забезпечення ДО «Автобаза Державного управління справами»</t>
  </si>
  <si>
    <t>Кількість офіційних заходів за участю Президента України в НПП «Синьогора»</t>
  </si>
  <si>
    <t>Середні витрати ДО «Автобаза Державного управління справами» на проведення одного офіційного заходу за участю Президента України</t>
  </si>
  <si>
    <t>Середні витрати НПП «Синьогора» на проведення одного офіційного заходу за участю Президента України</t>
  </si>
  <si>
    <t>Кількість  штатних одиниць Державного підприємства Державного управління справами по обслуговуванню офіційних заходів "Гарант-сервіс"</t>
  </si>
  <si>
    <t xml:space="preserve">       Розпорядження Керівника Державного управління справами від 28.02.2024 № 45 «Про затвердження нової редакції  Положення про Управління адміністративними будинками Державного управління справами»</t>
  </si>
  <si>
    <t xml:space="preserve">       Наказ Міністерства захисту довкілля та природних ресурсів від 15.03.2021 № 190 «Про затвердження Положення про національний природний парк "Синьогора"»</t>
  </si>
  <si>
    <t xml:space="preserve">       Розпорядження Керівника Державного управління справами від 19.09.2022 № 159 «Про деякі питання діяльності Державного підприємства Державного управління справами по обслуговуванню офіційних заходів "Гарант-сервіс"</t>
  </si>
  <si>
    <t xml:space="preserve">     На оплату комунальних послуг та енергоносіїв передбачено 100 тис. грн або 12,2 відсотка поточних видатків. На оплату інших поточних видатків передбачено 286,9 тис. грн або 35 відсотків загального обсягу поточних видатків. За рахунок коштів спеціального фонду державного бюджету заплановано утримання 40 транспортних засобів, загальний пробіг автотранспорту - 2 тис. км.
- забезпечення діяльності Управління  адміністративними будинками Державного управління справами за рахунок загального та спеціального фондів державного бюджету –  230 718,1 тис. грн. у тому числі: 
          - за загальним фондом  -  228 636,1 тис. грн.
        У структурі поточних видатків оплата праці з нарахуваннями – 140 300,0 тис. грн, або 61,4 відсотка загального обсягу видатків. Штатна чисельність – 531 одиниця та середньомісячна заробітна плата – 18,0 тис. грн. При  визначенні обсягу видатків на оплату праці враховано соціальні стандарти на рівні грудня 2024 року.	
На оплату комунальних послуг і енергоносіїв передбачено 72 101,0  тис. грн, або 31,5 відсотка загального обсягу поточних видатків, на оплату інших поточних видатків передбачено 16 235,1 тис. грн, або 7,1 відсотків.
	За рахунок бюджетних асигнувань заплановано утримання 155053,6 кв. м загальної площі державних резиденцій, адмінбудинків і прилеглої території, середні витрати на утримання одного квадратного метру зазначених площ – 1 474,6 грн.
       - за спеціальним фондом  -  2 082,0 тис. грн.
       У структурі поточних видатків оплата праці з нарахуваннями – 976,0 тис. грн, або 46,9 відсотка загального обсягу поточних видатків, штатна чисельність – 4 одиниці, середньомісячна заробітна плата – 16,7 тис. грн.  
       На оплату інших поточних видатків передбачено 1106,0 тис. грн, або 53,1 відсотка загального обсягу поточних видатків.
       Середні витрати на утримання одного квадратного метру площі державних резиденцій, адмінбудинків і прилеглої території (155053,6  кв.м ) за рахунок видатків спеціального фонду складуть – 13,4 грн. 
          </t>
  </si>
  <si>
    <t xml:space="preserve">    3) Транспортне забезпечення діяльності Президента України, Ради  національної безпеки і оборони України, Офісу Президента України, Державного управління справами, обслуговування візитів глав іноземних держав, глав парламентів, урядів, міністрів закордонних справ, інших високих посадових осіб, представників іноземних держав та делегацій, керівників інших державних органів, а також підприємств,  установ, організацій, медичних закладів, що перебувають в управлінні Державного управління справами </t>
  </si>
  <si>
    <t xml:space="preserve">    4) Забезпечення організації та проведення представницьких заходів</t>
  </si>
  <si>
    <t xml:space="preserve">    5) Заходи для забезпечення належних умов праці особам, обслуговування яких здійснюється Державним управлінням справами</t>
  </si>
  <si>
    <t xml:space="preserve">    6) Здійснення транспортного та інших видів забезпечення офіційних заходів за участю Президента України</t>
  </si>
  <si>
    <t>0301020</t>
  </si>
  <si>
    <t>Здійснення транспортного та іншого забезпечення проведення офіційних заходів за участю Президента України ДО «Автобаза Державного управління справами</t>
  </si>
  <si>
    <t xml:space="preserve">     Бюджетну програму «Забезпечення діяльності підприємств, установ та організацій Державного управління справами» (КПКВК 0301020) започатковано з 2025 року. Виконання програми забезпечуватимуть Управління адміністративними будинками Державного управління справами, Державна організація "Автобаза Державного управління справами", Державне підприємство Державного управління справами по обслуговуванню офіційних заходів "Гарант-сервіс, а також у частині проведення офіційних заходів - Національний природний парк "Синьогора". У 2023-2024 роках видатки визначених підприємств, установ та організацій Державного управління справами передбачені за бюджетною програмою «Обслуговування та організаційне, інформаційно-аналітичне, матеріально-технічне забезпечення діяльності Президента України та Офісу Президента України» (КПКВК 0301010).
     Визначений граничний обсяг видатків споживання загального фонду за програмою на 2025 рік – 509 905,0  тис. грн, обрахований обсяг доходів і видатків спеціального фонду – 2 902,0 тис. грн.
     За рахунок коштів загального фонду на оплату праці з нарахуваннями планується спрямувати  – 250 400,6 тис. грн, або 49,1 відсотка загального обсягу видатків, на оплату комунальних послуг і енергоносіїв - 85 263,8  тис. грн, або 16,7 відсотка, інших поточних видатків – 174240,6 тис. грн, або 34,2 відсотків.
     За рахунок коштів спеціального фонду на оплату праці з нарахуваннями планується спрямувати – 1 409,1 тис. грн, або 48,6 відсотка загального обсягу поточних видатків, на оплату комунальних послуг та енергоносіїв – 100,0 тис. грн, або 3,4 відсотка, інших поточних видатків передбачено 1 392,9 тис. грн, або 48,0 відсотка.
     Граничний обсяг видатків споживання загального фонду за програмою на 2026 рік – 440215,0  тис.грн, обрахований обсяг доходів і видатків спеціального фонду – 2 978,3  тис.грн.
     Граничний обсяг видатків споживання загального фонду за програмою на 2027 рік - 440215,0  тис.грн, обрахований обсяг доходів і видатків спеціального фонду – 3 079,2 тис.грн.
     Структура видатків у 2026-2027 роках в порівнянні з 2025 роком не змінюється. 
     Результативні показники бюджетної програми на 2025-2027 роки обраховані з урахуванням граничних обсягів поточних видатків загального і спеціального фондів на відповідні роки.</t>
  </si>
  <si>
    <t>Виконання програми «Забезпечення діяльності підприємств, установ та організацій Державного управління справами» (КПКВК 0301020) починається з 2025 року. 
       У 2023-2024 роках видатки Управління адміністративними будинками Державного управління справами, Державної організація "Автобаза Державного управління справами", Державного підприємства Державного управління справами по обслуговуванню офіційних заходів "Гарант-сервіс", а також у частині проведення офіційних заходів - Національного природного парку "Синьогора" передбачені за бюджетною програмою «Обслуговування та організаційне, інформаційно-аналітичне, матеріально-технічне забезпечення діяльності Президента України та Офісу Президента України» 
(КПКВК 0301010).
          Структура видатків за напрямами використання бюджетних коштів у 2026-2027 роках у порівнянні з 2025 роком не змінюється. 
          Результативні показники бюджетної програми на 2025-2027 роки обраховані з урахуванням граничних обсягів поточних видатків загального і спеціального фондів на відповідні роки.</t>
  </si>
  <si>
    <t xml:space="preserve">     Результативні показники бюджетної програми на 2025-2027 роки обраховані з урахуванням граничних обсягів поточних видатків загального і спеціального фондів на відповідні роки. </t>
  </si>
  <si>
    <t>Підпис кервіника</t>
  </si>
  <si>
    <t>Ігор ЛИСИЙ</t>
  </si>
  <si>
    <t xml:space="preserve">          - забезпечення діяльності Державного підприємства Державного управління справами по обслуговуванню офіційних заходів «Гарант-сервіс» за рахунок загального фонду – 32 979,3 тис. грн. У структурі видатків:
	- оплата праці з нарахуваннями – 18 010,7 тис. грн, або 54,6 відсотків загального обсягу. При  визначенні обсягу видатків на оплату праці працівників враховано соціальні стандарти на рівні грудня 2024 року.
           - відшкодування вартості спожитих комунальних послуг і енергоносіїв – 2 772,9 тис. грн, або 8,4 відсотка;
	- інші видатки (придбання продуктів харчування, посуду, миючих засобів, спецодягу, обладнання, інвентарю та інструментів) –  12195,7 тис. грн, або 37,0 відсотка.
	Штатна чисельність працівників, що забезпечують організацію та проведення представницьких заходів – 117 одиниць, що відповідає плановому показнику 2024 року, середньомісячна заробітна плата – 10,5 тис.грн. 
        -	забезпечення належних умов для проведення офіційних заходів за участю Президента України Національним природним парком "Синьогора" за рахунок загального фонду - 90,0 тис. грн 
        Граничний обсяг поточних видатків загального фонду за програмою на 2026 рік – 440215 тис.грн, обрахований обсяг доходів і видатків спеціального фонду – 2978,3 тис.грн.
         Граничний обсяг поточних видатків загального фонду за програмою на 2027 рік – 440215 тис.грн, обрахований обсяг доходів і видатків спеціального фонду – 3079,2 тис.грн.     </t>
  </si>
  <si>
    <t xml:space="preserve">      До спеціального фонду у 2025 році будуть зараховані кошти, отримані як плата за послуги, що надаються бюджетними установами згідно із законодавством, в загальній сумі 2902,0 тис. грн, у тому числі:</t>
  </si>
  <si>
    <t xml:space="preserve">      - плата за послуги, що надаються бюджетними установами згідно з їх основною діяльністю - 1082,0 тис. грн, в тому числі:</t>
  </si>
  <si>
    <t xml:space="preserve">      - плата за оренду майна бюджетних установ - 820,0 тис. грн, у тому числі:</t>
  </si>
  <si>
    <t xml:space="preserve">      Державна організація "Автобаза Державного управління справами" - 220,0  тис. грн (плата за оренду стоянок та приміщень).</t>
  </si>
  <si>
    <t xml:space="preserve">               Обрахований обсяг доходів спеціального фонду (власні надходження бюджетних установ)  у 2026 році – 2978,3 тис. грн, у тому числі плата за послуги, що надаються бюджетними установами згідно з їх основною діяльністю – 1128,3 тис.грн, надходження бюджетних установ від додаткової (господарської) діяльності – 1000,0 тис.грн, плата за оренду майна бюджетних установ – 850,0 тис.грн.</t>
  </si>
  <si>
    <t xml:space="preserve">                Обрахований обсяг доходів спеціального фонду (власні надходження бюджетних установ)  у 2027 році – 3079,2 тис. грн, у тому числі плата за послуги, що надаються бюджетними установами згідно з їх основною діяльністю – 1179,2 тис.грн, надходження бюджетних установ від додаткової (господарської) діяльності – 1000,0 тис.грн, плата за оренду майна бюджетних установ – 900,0 тис.грн.</t>
  </si>
  <si>
    <t xml:space="preserve">       ДО "Автобаза Державного управління справами" - 600,0 тис. грн. Це кошти від надання транспортних послуг по перевезенню пасажирів, вантажів та ремонту автомобілів;</t>
  </si>
  <si>
    <t xml:space="preserve">      З метою виконання функцій та завдань покладених на підприємства, установи та організації Державного управління справами  за рахунок коштів загального та спеціального фондів державного бюджету виконання завдань бюджетної програми забезпечують Управління адміністративними будинками Державного управління справами, Державна організація "Автобаза Державного управління справами", Державне підприємство Державного управління справами по обслуговуванню офіційних заходів "Гарант-сервіс", а також у частині проведення офіційних заходів - Національний природний парк "Синьогора".
      Обсяг видатків за програмою – 512807,0 тис. грн (граничний обсяг видатків  загального фонду – 509905,0 тис. грн (поточні видатки), спеціальний фонд - 2902,0 тис. грн) розподілений за напрямами:
     - забезпечення діяльності Державної організації "Автобаза Державного управління справами" за рахунок загального та спеціального фондів державного бюджету – 249019,6 тис. грн. у тому числі:
                  - за загальним фондом  -  248199,6 тис. грн.
        У структурі поточних видатків оплата праці з нарахуваннями – 110100,6 тис. грн, або 44,4, відсотка загального обсягу видатків, штатна чисельність - 348 одиниць, середньомісячна заробітна плата – 21,6 тис.грн. При  визначенні обсягу видатків на оплату праці враховано соціальні стандарти на рівні грудня 2024 року.
         Видатки на оплату комунальних послуг та енергоносіїв - 13162,8 тис. грн і складають 5,3 відсотка від загального обсягу витрат.
         Інші поточні видатки передбачені в обсязі 124936,2 тис. грн і складають 50,3 відсотка від загального обсягу витрат, з них на забезпечення транспортними послугами офіційних заходів за участю Президента України - 6000,0 тис. грн.
         У 2025 році за рахунок коштів загального фонду державного бюджету планується утримання 192 транспортних засобів. Загальний очікуваний пробіг автотранспорту – 6871,2 тис. км.
                  - за спеціальним фондом - 820,0 тис. грн
          У структурі поточних видатків оплата праці з нарахуваннями - 433,1 тис. грн або 52,8 відсотка загального обсягу поточних видатків, штатна чисельність - 36 одиниці.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</si>
</sst>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40" x14ac:knownFonts="1">
    <font>
      <sz val="8"/>
      <color rgb="FF000000"/>
      <name val="Tahoma"/>
    </font>
    <font>
      <b/>
      <sz val="12"/>
      <color rgb="FF000000"/>
      <name val="Times New Roman"/>
      <family val="1"/>
      <charset val="204"/>
    </font>
    <font>
      <sz val="1"/>
      <color rgb="FF000000"/>
      <name val="Arial"/>
      <family val="2"/>
      <charset val="204"/>
    </font>
    <font>
      <sz val="10"/>
      <color rgb="FF000000"/>
      <name val="Arial"/>
      <family val="2"/>
      <charset val="204"/>
    </font>
    <font>
      <sz val="12"/>
      <color rgb="FF000000"/>
      <name val="Times New Roman"/>
      <family val="1"/>
      <charset val="204"/>
    </font>
    <font>
      <sz val="12"/>
      <color rgb="FF000000"/>
      <name val="Times New Roman"/>
      <family val="1"/>
      <charset val="204"/>
    </font>
    <font>
      <sz val="10"/>
      <color rgb="FF000000"/>
      <name val="Arial"/>
      <family val="2"/>
      <charset val="204"/>
    </font>
    <font>
      <sz val="8"/>
      <color rgb="FF000000"/>
      <name val="Times New Roman"/>
      <family val="1"/>
      <charset val="204"/>
    </font>
    <font>
      <sz val="12"/>
      <color rgb="FF000000"/>
      <name val="Times New Roman"/>
      <family val="1"/>
      <charset val="204"/>
    </font>
    <font>
      <sz val="8"/>
      <color rgb="FF000000"/>
      <name val="Times New Roman"/>
      <family val="1"/>
      <charset val="204"/>
    </font>
    <font>
      <sz val="6"/>
      <color rgb="FF000000"/>
      <name val="Times New Roman"/>
      <family val="1"/>
      <charset val="204"/>
    </font>
    <font>
      <sz val="12"/>
      <color rgb="FF000000"/>
      <name val="Times New Roman"/>
      <family val="1"/>
      <charset val="204"/>
    </font>
    <font>
      <sz val="12"/>
      <color rgb="FF000000"/>
      <name val="Times New Roman"/>
      <family val="1"/>
      <charset val="204"/>
    </font>
    <font>
      <sz val="1"/>
      <color rgb="FF000000"/>
      <name val="Arial"/>
      <family val="2"/>
      <charset val="204"/>
    </font>
    <font>
      <sz val="12"/>
      <color rgb="FF000000"/>
      <name val="Times New Roman"/>
      <family val="1"/>
      <charset val="204"/>
    </font>
    <font>
      <sz val="5"/>
      <color rgb="FFC0C0C0"/>
      <name val="Times New Roman"/>
      <family val="1"/>
      <charset val="204"/>
    </font>
    <font>
      <u/>
      <sz val="5"/>
      <color rgb="FFC0C0C0"/>
      <name val="Times New Roman"/>
      <family val="1"/>
      <charset val="204"/>
    </font>
    <font>
      <sz val="5"/>
      <color rgb="FFC0C0C0"/>
      <name val="Times New Roman"/>
      <family val="1"/>
      <charset val="204"/>
    </font>
    <font>
      <sz val="10"/>
      <color rgb="FF000000"/>
      <name val="Times New Roman"/>
      <family val="1"/>
      <charset val="204"/>
    </font>
    <font>
      <sz val="10"/>
      <color rgb="FF000000"/>
      <name val="Times New Roman"/>
      <family val="1"/>
      <charset val="204"/>
    </font>
    <font>
      <sz val="8"/>
      <color rgb="FF000000"/>
      <name val="Times New Roman"/>
      <family val="1"/>
      <charset val="204"/>
    </font>
    <font>
      <sz val="10"/>
      <color rgb="FF000000"/>
      <name val="Times New Roman"/>
      <family val="1"/>
      <charset val="204"/>
    </font>
    <font>
      <sz val="10"/>
      <color rgb="FF000000"/>
      <name val="Times New Roman"/>
      <family val="1"/>
      <charset val="204"/>
    </font>
    <font>
      <sz val="8"/>
      <color rgb="FF000000"/>
      <name val="Times New Roman"/>
      <family val="1"/>
      <charset val="204"/>
    </font>
    <font>
      <sz val="12"/>
      <color rgb="FF000000"/>
      <name val="Times New Roman"/>
      <family val="1"/>
      <charset val="204"/>
    </font>
    <font>
      <sz val="10"/>
      <color rgb="FF000000"/>
      <name val="Times New Roman"/>
      <family val="1"/>
      <charset val="204"/>
    </font>
    <font>
      <sz val="11"/>
      <color rgb="FF000000"/>
      <name val="Times New Roman"/>
      <family val="1"/>
      <charset val="204"/>
    </font>
    <font>
      <b/>
      <sz val="8"/>
      <color rgb="FF000000"/>
      <name val="Times New Roman"/>
      <family val="1"/>
      <charset val="204"/>
    </font>
    <font>
      <sz val="8"/>
      <color rgb="FF000000"/>
      <name val="Times New Roman"/>
      <family val="1"/>
      <charset val="204"/>
    </font>
    <font>
      <sz val="10"/>
      <color rgb="FF000000"/>
      <name val="Times New Roman"/>
      <family val="1"/>
      <charset val="204"/>
    </font>
    <font>
      <sz val="6"/>
      <color rgb="FF000000"/>
      <name val="Times New Roman"/>
      <family val="1"/>
      <charset val="204"/>
    </font>
    <font>
      <sz val="11"/>
      <color rgb="FF000000"/>
      <name val="Times New Roman"/>
      <family val="1"/>
      <charset val="204"/>
    </font>
    <font>
      <sz val="7"/>
      <color rgb="FF000000"/>
      <name val="Times New Roman"/>
      <family val="1"/>
      <charset val="204"/>
    </font>
    <font>
      <sz val="7"/>
      <color rgb="FF000000"/>
      <name val="Times New Roman"/>
      <family val="1"/>
      <charset val="204"/>
    </font>
    <font>
      <i/>
      <sz val="10"/>
      <color rgb="FF000000"/>
      <name val="Times New Roman"/>
      <family val="1"/>
      <charset val="204"/>
    </font>
    <font>
      <sz val="10"/>
      <color rgb="FF000000"/>
      <name val="Times New Roman"/>
      <family val="1"/>
      <charset val="204"/>
    </font>
    <font>
      <u/>
      <sz val="8"/>
      <color rgb="FF000000"/>
      <name val="Times New Roman"/>
      <family val="1"/>
      <charset val="204"/>
    </font>
    <font>
      <sz val="12"/>
      <color rgb="FF000000"/>
      <name val="Times New Roman"/>
      <family val="1"/>
      <charset val="204"/>
    </font>
    <font>
      <sz val="10"/>
      <color rgb="FF000000"/>
      <name val="Times New Roman"/>
      <family val="1"/>
      <charset val="204"/>
    </font>
    <font>
      <u/>
      <sz val="12"/>
      <color rgb="FF000000"/>
      <name val="Times New Roman"/>
      <family val="1"/>
      <charset val="204"/>
    </font>
  </fonts>
  <fills count="39">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DCDCD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42">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D3D3D3"/>
      </top>
      <bottom/>
      <diagonal/>
    </border>
    <border>
      <left/>
      <right/>
      <top style="thin">
        <color rgb="FFD3D3D3"/>
      </top>
      <bottom/>
      <diagonal/>
    </border>
    <border>
      <left/>
      <right/>
      <top style="thin">
        <color rgb="FFD3D3D3"/>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9">
    <xf numFmtId="0" fontId="0" fillId="0" borderId="0" xfId="0"/>
    <xf numFmtId="0" fontId="1" fillId="2" borderId="1" xfId="0" applyFont="1" applyFill="1" applyBorder="1" applyAlignment="1">
      <alignment horizontal="center" vertical="top" wrapText="1"/>
    </xf>
    <xf numFmtId="0" fontId="4" fillId="5" borderId="4" xfId="0" applyFont="1" applyFill="1" applyBorder="1" applyAlignment="1">
      <alignment horizontal="left" vertical="center" wrapText="1"/>
    </xf>
    <xf numFmtId="0" fontId="6" fillId="7" borderId="6" xfId="0" applyFont="1" applyFill="1" applyBorder="1" applyAlignment="1">
      <alignment horizontal="left" vertical="top" wrapText="1"/>
    </xf>
    <xf numFmtId="0" fontId="9" fillId="10" borderId="9" xfId="0" applyFont="1" applyFill="1" applyBorder="1" applyAlignment="1">
      <alignment horizontal="left" wrapText="1"/>
    </xf>
    <xf numFmtId="0" fontId="10" fillId="11" borderId="10" xfId="0" applyFont="1" applyFill="1" applyBorder="1" applyAlignment="1">
      <alignment horizontal="left" wrapText="1"/>
    </xf>
    <xf numFmtId="0" fontId="13" fillId="14" borderId="13" xfId="0" applyFont="1" applyFill="1" applyBorder="1" applyAlignment="1">
      <alignment horizontal="left" vertical="top" wrapText="1"/>
    </xf>
    <xf numFmtId="0" fontId="19" fillId="20" borderId="19" xfId="0" applyFont="1" applyFill="1" applyBorder="1" applyAlignment="1">
      <alignment horizontal="center" vertical="center" wrapText="1"/>
    </xf>
    <xf numFmtId="0" fontId="22" fillId="23" borderId="22" xfId="0" applyFont="1" applyFill="1" applyBorder="1" applyAlignment="1">
      <alignment horizontal="right" vertical="center" wrapText="1"/>
    </xf>
    <xf numFmtId="165" fontId="0" fillId="0" borderId="0" xfId="0" applyNumberFormat="1"/>
    <xf numFmtId="0" fontId="0" fillId="0" borderId="0" xfId="0" applyAlignment="1">
      <alignment horizontal="justify" vertical="center"/>
    </xf>
    <xf numFmtId="165" fontId="22" fillId="23" borderId="22" xfId="0" applyNumberFormat="1" applyFont="1" applyFill="1" applyBorder="1" applyAlignment="1">
      <alignment horizontal="right" vertical="center" wrapText="1"/>
    </xf>
    <xf numFmtId="0" fontId="4" fillId="7" borderId="6" xfId="0" applyFont="1" applyFill="1" applyBorder="1" applyAlignment="1">
      <alignment horizontal="left" wrapText="1"/>
    </xf>
    <xf numFmtId="0" fontId="2" fillId="3" borderId="2" xfId="0" applyFont="1" applyFill="1" applyBorder="1" applyAlignment="1">
      <alignment horizontal="left" vertical="top" wrapText="1"/>
    </xf>
    <xf numFmtId="0" fontId="1" fillId="2" borderId="1" xfId="0" applyFont="1" applyFill="1" applyBorder="1" applyAlignment="1">
      <alignment horizontal="center" vertical="top" wrapText="1"/>
    </xf>
    <xf numFmtId="0" fontId="5" fillId="6" borderId="5" xfId="0" applyFont="1" applyFill="1" applyBorder="1" applyAlignment="1">
      <alignment horizontal="left" wrapText="1"/>
    </xf>
    <xf numFmtId="0" fontId="6" fillId="7" borderId="6" xfId="0" applyFont="1" applyFill="1" applyBorder="1" applyAlignment="1">
      <alignment horizontal="left" vertical="top" wrapText="1"/>
    </xf>
    <xf numFmtId="0" fontId="7" fillId="8" borderId="7" xfId="0" applyFont="1" applyFill="1" applyBorder="1" applyAlignment="1">
      <alignment horizontal="center" vertical="top" wrapText="1"/>
    </xf>
    <xf numFmtId="49" fontId="4" fillId="9" borderId="8" xfId="0" applyNumberFormat="1" applyFont="1" applyFill="1" applyBorder="1" applyAlignment="1">
      <alignment horizontal="center" wrapText="1"/>
    </xf>
    <xf numFmtId="49" fontId="8" fillId="9" borderId="8" xfId="0" applyNumberFormat="1" applyFont="1" applyFill="1" applyBorder="1" applyAlignment="1">
      <alignment horizontal="center" wrapText="1"/>
    </xf>
    <xf numFmtId="0" fontId="8" fillId="9" borderId="8" xfId="0" applyFont="1" applyFill="1" applyBorder="1" applyAlignment="1">
      <alignment horizontal="center" wrapText="1"/>
    </xf>
    <xf numFmtId="0" fontId="4" fillId="6" borderId="5" xfId="0" applyFont="1" applyFill="1" applyBorder="1" applyAlignment="1">
      <alignment horizontal="left" wrapText="1"/>
    </xf>
    <xf numFmtId="0" fontId="9" fillId="10" borderId="9" xfId="0" applyFont="1" applyFill="1" applyBorder="1" applyAlignment="1">
      <alignment horizontal="left" wrapText="1"/>
    </xf>
    <xf numFmtId="0" fontId="11" fillId="12" borderId="11" xfId="0" applyFont="1" applyFill="1" applyBorder="1" applyAlignment="1">
      <alignment horizontal="center" vertical="center" wrapText="1"/>
    </xf>
    <xf numFmtId="0" fontId="13" fillId="14" borderId="13" xfId="0" applyFont="1" applyFill="1" applyBorder="1" applyAlignment="1">
      <alignment horizontal="left" vertical="top" wrapText="1"/>
    </xf>
    <xf numFmtId="0" fontId="12" fillId="13" borderId="12" xfId="0" applyFont="1" applyFill="1" applyBorder="1" applyAlignment="1">
      <alignment horizontal="center" vertical="top" wrapText="1"/>
    </xf>
    <xf numFmtId="0" fontId="4" fillId="5" borderId="4" xfId="0" applyFont="1" applyFill="1" applyBorder="1" applyAlignment="1">
      <alignment horizontal="left" vertical="center" wrapText="1"/>
    </xf>
    <xf numFmtId="0" fontId="18" fillId="19" borderId="18" xfId="0" applyFont="1" applyFill="1" applyBorder="1" applyAlignment="1">
      <alignment horizontal="center" wrapText="1"/>
    </xf>
    <xf numFmtId="0" fontId="14" fillId="15" borderId="14" xfId="0" applyFont="1" applyFill="1" applyBorder="1" applyAlignment="1">
      <alignment horizontal="left" wrapText="1"/>
    </xf>
    <xf numFmtId="0" fontId="19" fillId="20" borderId="19" xfId="0" applyFont="1" applyFill="1" applyBorder="1" applyAlignment="1">
      <alignment horizontal="center" vertical="center" wrapText="1"/>
    </xf>
    <xf numFmtId="0" fontId="20" fillId="21" borderId="20" xfId="0" applyFont="1" applyFill="1" applyBorder="1" applyAlignment="1">
      <alignment horizontal="center" vertical="center" wrapText="1"/>
    </xf>
    <xf numFmtId="0" fontId="21" fillId="22" borderId="21" xfId="0" applyFont="1" applyFill="1" applyBorder="1" applyAlignment="1">
      <alignment horizontal="left" vertical="center" wrapText="1"/>
    </xf>
    <xf numFmtId="0" fontId="22" fillId="23" borderId="22" xfId="0" applyFont="1" applyFill="1" applyBorder="1" applyAlignment="1">
      <alignment horizontal="right" vertical="center" wrapText="1"/>
    </xf>
    <xf numFmtId="165" fontId="22" fillId="23" borderId="22" xfId="0" applyNumberFormat="1" applyFont="1" applyFill="1" applyBorder="1" applyAlignment="1">
      <alignment horizontal="right" vertical="center" wrapText="1"/>
    </xf>
    <xf numFmtId="165" fontId="22" fillId="23" borderId="39" xfId="0" applyNumberFormat="1" applyFont="1" applyFill="1" applyBorder="1" applyAlignment="1">
      <alignment horizontal="right" vertical="center" wrapText="1"/>
    </xf>
    <xf numFmtId="165" fontId="22" fillId="23" borderId="40" xfId="0" applyNumberFormat="1" applyFont="1" applyFill="1" applyBorder="1" applyAlignment="1">
      <alignment horizontal="right" vertical="center" wrapText="1"/>
    </xf>
    <xf numFmtId="165" fontId="22" fillId="23" borderId="41" xfId="0" applyNumberFormat="1" applyFont="1" applyFill="1" applyBorder="1" applyAlignment="1">
      <alignment horizontal="right" vertical="center" wrapText="1"/>
    </xf>
    <xf numFmtId="0" fontId="18" fillId="22" borderId="21" xfId="0" applyFont="1" applyFill="1" applyBorder="1" applyAlignment="1">
      <alignment horizontal="left" vertical="center" wrapText="1"/>
    </xf>
    <xf numFmtId="0" fontId="24" fillId="25" borderId="24" xfId="0" applyFont="1" applyFill="1" applyBorder="1" applyAlignment="1">
      <alignment horizontal="left" vertical="top" wrapText="1"/>
    </xf>
    <xf numFmtId="0" fontId="23" fillId="24" borderId="23" xfId="0" applyFont="1" applyFill="1" applyBorder="1" applyAlignment="1">
      <alignment horizontal="center" wrapText="1"/>
    </xf>
    <xf numFmtId="0" fontId="25" fillId="26" borderId="25" xfId="0" applyFont="1" applyFill="1" applyBorder="1" applyAlignment="1">
      <alignment horizontal="left" wrapText="1"/>
    </xf>
    <xf numFmtId="0" fontId="38" fillId="22" borderId="21" xfId="0" applyFont="1" applyFill="1" applyBorder="1" applyAlignment="1">
      <alignment horizontal="left" vertical="center" wrapText="1"/>
    </xf>
    <xf numFmtId="0" fontId="22" fillId="23" borderId="39" xfId="0" applyFont="1" applyFill="1" applyBorder="1" applyAlignment="1">
      <alignment horizontal="right" vertical="center" wrapText="1"/>
    </xf>
    <xf numFmtId="0" fontId="22" fillId="23" borderId="40" xfId="0" applyFont="1" applyFill="1" applyBorder="1" applyAlignment="1">
      <alignment horizontal="right" vertical="center" wrapText="1"/>
    </xf>
    <xf numFmtId="0" fontId="22" fillId="23" borderId="41" xfId="0" applyFont="1" applyFill="1" applyBorder="1" applyAlignment="1">
      <alignment horizontal="right" vertical="center" wrapText="1"/>
    </xf>
    <xf numFmtId="0" fontId="4" fillId="7" borderId="6" xfId="0" applyFont="1" applyFill="1" applyBorder="1" applyAlignment="1">
      <alignment horizontal="justify" vertical="top" wrapText="1"/>
    </xf>
    <xf numFmtId="0" fontId="37" fillId="7" borderId="6" xfId="0" applyFont="1" applyFill="1" applyBorder="1" applyAlignment="1">
      <alignment horizontal="justify" vertical="top" wrapText="1"/>
    </xf>
    <xf numFmtId="0" fontId="37" fillId="7" borderId="38" xfId="0" applyFont="1" applyFill="1" applyBorder="1" applyAlignment="1">
      <alignment horizontal="justify" vertical="top" wrapText="1"/>
    </xf>
    <xf numFmtId="0" fontId="4" fillId="7" borderId="38" xfId="0" applyFont="1" applyFill="1" applyBorder="1" applyAlignment="1">
      <alignment horizontal="justify" vertical="top" wrapText="1"/>
    </xf>
    <xf numFmtId="0" fontId="4" fillId="7" borderId="38" xfId="0" applyFont="1" applyFill="1" applyBorder="1" applyAlignment="1">
      <alignment horizontal="justify" vertical="center" wrapText="1"/>
    </xf>
    <xf numFmtId="0" fontId="37" fillId="7" borderId="38" xfId="0" applyFont="1" applyFill="1" applyBorder="1" applyAlignment="1">
      <alignment horizontal="justify" vertical="center" wrapText="1"/>
    </xf>
    <xf numFmtId="0" fontId="29" fillId="30" borderId="29" xfId="0" applyFont="1" applyFill="1" applyBorder="1" applyAlignment="1">
      <alignment horizontal="right" vertical="center" wrapText="1"/>
    </xf>
    <xf numFmtId="165" fontId="29" fillId="30" borderId="29" xfId="0" applyNumberFormat="1" applyFont="1" applyFill="1" applyBorder="1" applyAlignment="1">
      <alignment horizontal="right" vertical="center" wrapText="1"/>
    </xf>
    <xf numFmtId="0" fontId="26" fillId="27" borderId="26" xfId="0" applyFont="1" applyFill="1" applyBorder="1" applyAlignment="1">
      <alignment horizontal="left" vertical="center" wrapText="1"/>
    </xf>
    <xf numFmtId="0" fontId="27" fillId="28" borderId="27" xfId="0" applyFont="1" applyFill="1" applyBorder="1" applyAlignment="1">
      <alignment horizontal="left" vertical="center" wrapText="1"/>
    </xf>
    <xf numFmtId="164" fontId="28" fillId="29" borderId="28" xfId="0" applyNumberFormat="1" applyFont="1" applyFill="1" applyBorder="1" applyAlignment="1">
      <alignment horizontal="right" vertical="center" wrapText="1"/>
    </xf>
    <xf numFmtId="165" fontId="29" fillId="30" borderId="39" xfId="0" applyNumberFormat="1" applyFont="1" applyFill="1" applyBorder="1" applyAlignment="1">
      <alignment horizontal="right" vertical="center" wrapText="1"/>
    </xf>
    <xf numFmtId="165" fontId="29" fillId="30" borderId="40" xfId="0" applyNumberFormat="1" applyFont="1" applyFill="1" applyBorder="1" applyAlignment="1">
      <alignment horizontal="right" vertical="center" wrapText="1"/>
    </xf>
    <xf numFmtId="165" fontId="29" fillId="30" borderId="41" xfId="0" applyNumberFormat="1" applyFont="1" applyFill="1" applyBorder="1" applyAlignment="1">
      <alignment horizontal="right" vertical="center" wrapText="1"/>
    </xf>
    <xf numFmtId="0" fontId="38" fillId="20" borderId="19" xfId="0" applyFont="1" applyFill="1" applyBorder="1" applyAlignment="1">
      <alignment horizontal="center" vertical="center" wrapText="1"/>
    </xf>
    <xf numFmtId="0" fontId="37" fillId="5" borderId="4" xfId="0" applyFont="1" applyFill="1" applyBorder="1" applyAlignment="1">
      <alignment horizontal="left" vertical="center" wrapText="1"/>
    </xf>
    <xf numFmtId="0" fontId="4" fillId="5" borderId="4" xfId="0" applyFont="1" applyFill="1" applyBorder="1" applyAlignment="1">
      <alignment horizontal="justify" vertical="center" wrapText="1"/>
    </xf>
    <xf numFmtId="0" fontId="30" fillId="31" borderId="30" xfId="0" applyFont="1" applyFill="1" applyBorder="1" applyAlignment="1">
      <alignment horizontal="center" wrapText="1"/>
    </xf>
    <xf numFmtId="0" fontId="31" fillId="32" borderId="31" xfId="0" applyFont="1" applyFill="1" applyBorder="1" applyAlignment="1">
      <alignment horizontal="center" vertical="center" wrapText="1"/>
    </xf>
    <xf numFmtId="0" fontId="33" fillId="34" borderId="33" xfId="0" applyFont="1" applyFill="1" applyBorder="1" applyAlignment="1">
      <alignment horizontal="center" vertical="center" wrapText="1"/>
    </xf>
    <xf numFmtId="0" fontId="32" fillId="33" borderId="32" xfId="0" applyFont="1" applyFill="1" applyBorder="1" applyAlignment="1">
      <alignment horizontal="center" vertical="center" textRotation="90" wrapText="1"/>
    </xf>
    <xf numFmtId="0" fontId="34" fillId="35" borderId="34" xfId="0" applyFont="1" applyFill="1" applyBorder="1" applyAlignment="1">
      <alignment horizontal="left" vertical="center" wrapText="1"/>
    </xf>
    <xf numFmtId="0" fontId="35" fillId="36" borderId="35" xfId="0" applyFont="1" applyFill="1" applyBorder="1" applyAlignment="1">
      <alignment horizontal="right" vertical="center" wrapText="1"/>
    </xf>
    <xf numFmtId="0" fontId="4" fillId="5" borderId="4" xfId="0" applyFont="1" applyFill="1" applyBorder="1" applyAlignment="1">
      <alignment horizontal="left" vertical="justify" wrapText="1"/>
    </xf>
    <xf numFmtId="0" fontId="36" fillId="37" borderId="36" xfId="0" applyFont="1" applyFill="1" applyBorder="1" applyAlignment="1">
      <alignment horizontal="justify" vertical="center" wrapText="1"/>
    </xf>
    <xf numFmtId="0" fontId="39" fillId="38" borderId="37" xfId="0" applyFont="1" applyFill="1" applyBorder="1" applyAlignment="1">
      <alignment horizontal="center" wrapText="1"/>
    </xf>
    <xf numFmtId="0" fontId="6" fillId="7" borderId="6" xfId="0" applyFont="1" applyFill="1" applyBorder="1" applyAlignment="1">
      <alignment horizontal="justify" vertical="center" wrapText="1"/>
    </xf>
    <xf numFmtId="0" fontId="7" fillId="8" borderId="7" xfId="0" applyFont="1" applyFill="1" applyBorder="1" applyAlignment="1">
      <alignment horizontal="center" vertical="center" wrapText="1"/>
    </xf>
    <xf numFmtId="0" fontId="3" fillId="4" borderId="3" xfId="0" applyFont="1" applyFill="1" applyBorder="1" applyAlignment="1">
      <alignment horizontal="justify" vertical="center" wrapText="1"/>
    </xf>
    <xf numFmtId="0" fontId="15" fillId="16" borderId="15" xfId="0" applyFont="1" applyFill="1" applyBorder="1" applyAlignment="1">
      <alignment horizontal="center" vertical="center" wrapText="1"/>
    </xf>
    <xf numFmtId="0" fontId="16" fillId="17" borderId="16" xfId="0" applyFont="1" applyFill="1" applyBorder="1" applyAlignment="1">
      <alignment horizontal="center" vertical="center" wrapText="1"/>
    </xf>
    <xf numFmtId="0" fontId="17" fillId="18" borderId="17" xfId="0" applyFont="1" applyFill="1" applyBorder="1" applyAlignment="1">
      <alignment horizontal="left" vertical="center" wrapText="1"/>
    </xf>
    <xf numFmtId="0" fontId="37" fillId="5" borderId="4" xfId="0" applyFont="1" applyFill="1" applyBorder="1" applyAlignment="1">
      <alignment horizontal="justify" vertical="center" wrapText="1"/>
    </xf>
    <xf numFmtId="166" fontId="29" fillId="30" borderId="29" xfId="0" applyNumberFormat="1" applyFont="1" applyFill="1" applyBorder="1" applyAlignment="1">
      <alignment horizontal="righ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8</xdr:row>
      <xdr:rowOff>0</xdr:rowOff>
    </xdr:from>
    <xdr:to>
      <xdr:col>19</xdr:col>
      <xdr:colOff>0</xdr:colOff>
      <xdr:row>9</xdr:row>
      <xdr:rowOff>0</xdr:rowOff>
    </xdr:to>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46</xdr:col>
      <xdr:colOff>0</xdr:colOff>
      <xdr:row>8</xdr:row>
      <xdr:rowOff>0</xdr:rowOff>
    </xdr:from>
    <xdr:to>
      <xdr:col>49</xdr:col>
      <xdr:colOff>0</xdr:colOff>
      <xdr:row>9</xdr:row>
      <xdr:rowOff>0</xdr:rowOff>
    </xdr:to>
    <xdr:pic>
      <xdr:nvPicPr>
        <xdr:cNvPr id="3" name="image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twoCellAnchor>
  <xdr:twoCellAnchor>
    <xdr:from>
      <xdr:col>35</xdr:col>
      <xdr:colOff>0</xdr:colOff>
      <xdr:row>41</xdr:row>
      <xdr:rowOff>0</xdr:rowOff>
    </xdr:from>
    <xdr:to>
      <xdr:col>36</xdr:col>
      <xdr:colOff>0</xdr:colOff>
      <xdr:row>42</xdr:row>
      <xdr:rowOff>0</xdr:rowOff>
    </xdr:to>
    <xdr:pic>
      <xdr:nvPicPr>
        <xdr:cNvPr id="4" name="image3.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19</xdr:col>
      <xdr:colOff>0</xdr:colOff>
      <xdr:row>171</xdr:row>
      <xdr:rowOff>0</xdr:rowOff>
    </xdr:from>
    <xdr:to>
      <xdr:col>21</xdr:col>
      <xdr:colOff>0</xdr:colOff>
      <xdr:row>172</xdr:row>
      <xdr:rowOff>0</xdr:rowOff>
    </xdr:to>
    <xdr:pic>
      <xdr:nvPicPr>
        <xdr:cNvPr id="5" name="image4.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30</xdr:col>
      <xdr:colOff>0</xdr:colOff>
      <xdr:row>185</xdr:row>
      <xdr:rowOff>0</xdr:rowOff>
    </xdr:from>
    <xdr:to>
      <xdr:col>32</xdr:col>
      <xdr:colOff>0</xdr:colOff>
      <xdr:row>186</xdr:row>
      <xdr:rowOff>0</xdr:rowOff>
    </xdr:to>
    <xdr:pic>
      <xdr:nvPicPr>
        <xdr:cNvPr id="6" name="image5.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twoCellAnchor>
  <xdr:twoCellAnchor>
    <xdr:from>
      <xdr:col>21</xdr:col>
      <xdr:colOff>0</xdr:colOff>
      <xdr:row>188</xdr:row>
      <xdr:rowOff>0</xdr:rowOff>
    </xdr:from>
    <xdr:to>
      <xdr:col>23</xdr:col>
      <xdr:colOff>0</xdr:colOff>
      <xdr:row>189</xdr:row>
      <xdr:rowOff>0</xdr:rowOff>
    </xdr:to>
    <xdr:pic>
      <xdr:nvPicPr>
        <xdr:cNvPr id="7" name="image6.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14"/>
  <sheetViews>
    <sheetView tabSelected="1" topLeftCell="A3" zoomScaleNormal="100" zoomScaleSheetLayoutView="100" workbookViewId="0">
      <selection activeCell="BD158" sqref="BD158"/>
    </sheetView>
  </sheetViews>
  <sheetFormatPr defaultRowHeight="10.5" x14ac:dyDescent="0.15"/>
  <cols>
    <col min="1" max="1" width="4.6640625" customWidth="1"/>
    <col min="2" max="2" width="1.5" customWidth="1"/>
    <col min="3" max="3" width="6.33203125" customWidth="1"/>
    <col min="4" max="5" width="1.5" customWidth="1"/>
    <col min="6" max="6" width="3.1640625" customWidth="1"/>
    <col min="7" max="7" width="1.5" customWidth="1"/>
    <col min="8" max="8" width="4" customWidth="1"/>
    <col min="9" max="9" width="11.6640625" customWidth="1"/>
    <col min="10" max="10" width="1.5" customWidth="1"/>
    <col min="11" max="11" width="15.6640625" customWidth="1"/>
    <col min="12" max="12" width="6.33203125" customWidth="1"/>
    <col min="13" max="13" width="3.1640625" customWidth="1"/>
    <col min="14" max="14" width="0.1640625" customWidth="1"/>
    <col min="15" max="15" width="0.5" customWidth="1"/>
    <col min="16" max="16" width="1" customWidth="1"/>
    <col min="17" max="17" width="1.5" customWidth="1"/>
    <col min="18" max="18" width="1.33203125" customWidth="1"/>
    <col min="19" max="19" width="0.33203125" customWidth="1"/>
    <col min="20" max="21" width="1.5" customWidth="1"/>
    <col min="22" max="22" width="2.83203125" customWidth="1"/>
    <col min="23" max="23" width="0.33203125" customWidth="1"/>
    <col min="24" max="24" width="6" customWidth="1"/>
    <col min="25" max="25" width="0.33203125" customWidth="1"/>
    <col min="26" max="26" width="3.5" customWidth="1"/>
    <col min="27" max="27" width="6" customWidth="1"/>
    <col min="28" max="28" width="4.1640625" customWidth="1"/>
    <col min="29" max="29" width="5" customWidth="1"/>
    <col min="30" max="30" width="0.33203125" customWidth="1"/>
    <col min="31" max="31" width="2.5" customWidth="1"/>
    <col min="32" max="32" width="0.6640625" customWidth="1"/>
    <col min="33" max="33" width="1" customWidth="1"/>
    <col min="34" max="34" width="0.6640625" customWidth="1"/>
    <col min="35" max="35" width="1.5" customWidth="1"/>
    <col min="36" max="36" width="3.1640625" customWidth="1"/>
    <col min="37" max="37" width="5.33203125" customWidth="1"/>
    <col min="38" max="38" width="3.83203125" customWidth="1"/>
    <col min="39" max="39" width="6.33203125" customWidth="1"/>
    <col min="40" max="40" width="10" customWidth="1"/>
    <col min="41" max="41" width="2.5" customWidth="1"/>
    <col min="42" max="42" width="7.5" customWidth="1"/>
    <col min="43" max="43" width="10" customWidth="1"/>
    <col min="44" max="44" width="1.33203125" customWidth="1"/>
    <col min="45" max="45" width="0.6640625" customWidth="1"/>
    <col min="46" max="46" width="1.33203125" customWidth="1"/>
    <col min="47" max="47" width="0.33203125" customWidth="1"/>
    <col min="48" max="48" width="2.1640625" customWidth="1"/>
    <col min="49" max="49" width="0.6640625" customWidth="1"/>
    <col min="50" max="50" width="3.83203125" customWidth="1"/>
    <col min="51" max="51" width="7.1640625" customWidth="1"/>
    <col min="52" max="52" width="1.33203125" customWidth="1"/>
    <col min="53" max="53" width="1.5" customWidth="1"/>
  </cols>
  <sheetData>
    <row r="1" spans="1:53" ht="0.4" customHeight="1" x14ac:dyDescent="0.15">
      <c r="N1" s="13"/>
    </row>
    <row r="2" spans="1:53" ht="0.4" customHeight="1" x14ac:dyDescent="0.15">
      <c r="A2" s="14" t="s">
        <v>0</v>
      </c>
      <c r="B2" s="14"/>
      <c r="C2" s="14"/>
      <c r="D2" s="14"/>
      <c r="E2" s="14"/>
      <c r="F2" s="14"/>
      <c r="G2" s="14"/>
      <c r="H2" s="14"/>
      <c r="I2" s="14"/>
      <c r="J2" s="14"/>
      <c r="K2" s="14"/>
      <c r="L2" s="14"/>
      <c r="M2" s="14"/>
      <c r="N2" s="13"/>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row>
    <row r="3" spans="1:53" ht="15.6" customHeight="1" x14ac:dyDescent="0.15">
      <c r="A3" s="14"/>
      <c r="B3" s="14"/>
      <c r="C3" s="14"/>
      <c r="D3" s="14"/>
      <c r="E3" s="14"/>
      <c r="F3" s="14"/>
      <c r="G3" s="14"/>
      <c r="H3" s="14"/>
      <c r="I3" s="14"/>
      <c r="J3" s="14"/>
      <c r="K3" s="14"/>
      <c r="L3" s="14"/>
      <c r="M3" s="14"/>
      <c r="N3" s="1"/>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row>
    <row r="4" spans="1:53" ht="40.35" customHeight="1" x14ac:dyDescent="0.15"/>
    <row r="5" spans="1:53" ht="14.1" customHeight="1" x14ac:dyDescent="0.25">
      <c r="A5" s="2" t="s">
        <v>1</v>
      </c>
      <c r="B5" s="15" t="s">
        <v>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6"/>
      <c r="BA5" s="16"/>
    </row>
    <row r="6" spans="1:53" ht="14.1" customHeight="1" x14ac:dyDescent="0.15">
      <c r="A6" s="3"/>
      <c r="B6" s="17" t="s">
        <v>3</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6"/>
      <c r="BA6" s="16"/>
    </row>
    <row r="7" spans="1:53" ht="31.35" customHeight="1" x14ac:dyDescent="0.25">
      <c r="A7" s="2" t="s">
        <v>4</v>
      </c>
      <c r="B7" s="18" t="s">
        <v>244</v>
      </c>
      <c r="C7" s="19"/>
      <c r="D7" s="19"/>
      <c r="E7" s="19"/>
      <c r="F7" s="19"/>
      <c r="G7" s="4" t="s">
        <v>5</v>
      </c>
      <c r="H7" s="20" t="s">
        <v>6</v>
      </c>
      <c r="I7" s="20"/>
      <c r="J7" s="3"/>
      <c r="K7" s="21" t="s">
        <v>221</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22"/>
      <c r="BA7" s="22"/>
    </row>
    <row r="8" spans="1:53" ht="14.1" customHeight="1" x14ac:dyDescent="0.2">
      <c r="A8" s="4"/>
      <c r="B8" s="17" t="s">
        <v>7</v>
      </c>
      <c r="C8" s="17"/>
      <c r="D8" s="17"/>
      <c r="E8" s="17"/>
      <c r="F8" s="17"/>
      <c r="G8" s="5"/>
      <c r="H8" s="17" t="s">
        <v>8</v>
      </c>
      <c r="I8" s="17"/>
      <c r="J8" s="3"/>
      <c r="K8" s="17" t="s">
        <v>9</v>
      </c>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22"/>
      <c r="BA8" s="22"/>
    </row>
    <row r="9" spans="1:53" ht="14.1" customHeight="1" x14ac:dyDescent="0.15">
      <c r="A9" s="23" t="s">
        <v>10</v>
      </c>
      <c r="B9" s="23"/>
      <c r="C9" s="23"/>
      <c r="D9" s="23"/>
      <c r="E9" s="23"/>
      <c r="F9" s="23"/>
      <c r="G9" s="23"/>
      <c r="H9" s="23"/>
      <c r="I9" s="23"/>
      <c r="J9" s="23"/>
      <c r="K9" s="23"/>
      <c r="L9" s="23"/>
      <c r="M9" s="23"/>
      <c r="N9" s="23"/>
      <c r="O9" s="23"/>
      <c r="P9" s="23"/>
      <c r="Q9" s="24"/>
      <c r="R9" s="24"/>
      <c r="S9" s="24"/>
      <c r="T9" s="23"/>
      <c r="U9" s="23"/>
      <c r="V9" s="23"/>
      <c r="W9" s="23"/>
      <c r="X9" s="23"/>
      <c r="Y9" s="23"/>
      <c r="Z9" s="23"/>
      <c r="AA9" s="23"/>
      <c r="AB9" s="25" t="s">
        <v>11</v>
      </c>
      <c r="AC9" s="25"/>
      <c r="AD9" s="25"/>
      <c r="AE9" s="25"/>
      <c r="AF9" s="25"/>
      <c r="AG9" s="25"/>
      <c r="AH9" s="25"/>
      <c r="AI9" s="25"/>
      <c r="AJ9" s="25"/>
      <c r="AK9" s="25"/>
      <c r="AL9" s="25"/>
      <c r="AM9" s="25"/>
      <c r="AN9" s="25"/>
      <c r="AO9" s="25"/>
      <c r="AP9" s="25"/>
      <c r="AQ9" s="25"/>
      <c r="AR9" s="25"/>
      <c r="AS9" s="25"/>
      <c r="AT9" s="25"/>
      <c r="AU9" s="24"/>
      <c r="AV9" s="24"/>
      <c r="AW9" s="24"/>
      <c r="AX9" s="25"/>
      <c r="AY9" s="25"/>
      <c r="AZ9" s="16"/>
      <c r="BA9" s="16"/>
    </row>
    <row r="10" spans="1:53" ht="14.1" customHeight="1" x14ac:dyDescent="0.15">
      <c r="A10" s="26" t="s">
        <v>12</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row>
    <row r="11" spans="1:53" ht="17.100000000000001" customHeight="1" x14ac:dyDescent="0.25">
      <c r="A11" s="28" t="s">
        <v>13</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row>
    <row r="12" spans="1:53" ht="31.35" customHeight="1" x14ac:dyDescent="0.15">
      <c r="A12" s="26" t="s">
        <v>14</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row>
    <row r="13" spans="1:53" ht="17.100000000000001" customHeight="1" x14ac:dyDescent="0.25">
      <c r="A13" s="28" t="s">
        <v>15</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row>
    <row r="14" spans="1:53" ht="31.35" customHeight="1" x14ac:dyDescent="0.15">
      <c r="A14" s="26" t="s">
        <v>222</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row>
    <row r="15" spans="1:53" ht="17.100000000000001" customHeight="1" x14ac:dyDescent="0.25">
      <c r="A15" s="28" t="s">
        <v>16</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row>
    <row r="16" spans="1:53" ht="40.5" customHeight="1" x14ac:dyDescent="0.15">
      <c r="A16" s="26" t="s">
        <v>223</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row>
    <row r="17" spans="1:53" ht="38.25" customHeight="1" x14ac:dyDescent="0.15">
      <c r="A17" s="26" t="s">
        <v>224</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row>
    <row r="18" spans="1:53" ht="65.25" customHeight="1" x14ac:dyDescent="0.15">
      <c r="A18" s="26" t="s">
        <v>240</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row>
    <row r="19" spans="1:53" ht="17.100000000000001" customHeight="1" x14ac:dyDescent="0.15">
      <c r="A19" s="26" t="s">
        <v>241</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row>
    <row r="20" spans="1:53" ht="24.75" customHeight="1" x14ac:dyDescent="0.15">
      <c r="A20" s="26" t="s">
        <v>242</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row>
    <row r="21" spans="1:53" ht="25.5" customHeight="1" x14ac:dyDescent="0.15">
      <c r="A21" s="26" t="s">
        <v>243</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row>
    <row r="22" spans="1:53" ht="14.1" customHeight="1" x14ac:dyDescent="0.1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row>
    <row r="23" spans="1:53" ht="14.1" customHeight="1" x14ac:dyDescent="0.15">
      <c r="A23" s="26" t="s">
        <v>17</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row>
    <row r="24" spans="1:53" ht="14.1" customHeight="1" x14ac:dyDescent="0.15">
      <c r="A24" s="26" t="s">
        <v>18</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row>
    <row r="25" spans="1:53" ht="14.1"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27" t="s">
        <v>19</v>
      </c>
      <c r="AT25" s="27"/>
      <c r="AU25" s="27"/>
      <c r="AV25" s="27"/>
      <c r="AW25" s="27"/>
      <c r="AX25" s="27"/>
      <c r="AY25" s="27"/>
      <c r="AZ25" s="27"/>
      <c r="BA25" s="27"/>
    </row>
    <row r="26" spans="1:53" ht="26.45" customHeight="1" x14ac:dyDescent="0.15">
      <c r="A26" s="29" t="s">
        <v>20</v>
      </c>
      <c r="B26" s="29"/>
      <c r="C26" s="29"/>
      <c r="D26" s="29" t="s">
        <v>21</v>
      </c>
      <c r="E26" s="29"/>
      <c r="F26" s="29"/>
      <c r="G26" s="29"/>
      <c r="H26" s="29"/>
      <c r="I26" s="29"/>
      <c r="J26" s="29"/>
      <c r="K26" s="29"/>
      <c r="L26" s="29"/>
      <c r="M26" s="29"/>
      <c r="N26" s="29"/>
      <c r="O26" s="29"/>
      <c r="P26" s="29"/>
      <c r="Q26" s="29"/>
      <c r="R26" s="29"/>
      <c r="S26" s="29"/>
      <c r="T26" s="29"/>
      <c r="U26" s="29"/>
      <c r="V26" s="29"/>
      <c r="W26" s="29"/>
      <c r="X26" s="29"/>
      <c r="Y26" s="29" t="s">
        <v>22</v>
      </c>
      <c r="Z26" s="29"/>
      <c r="AA26" s="29"/>
      <c r="AB26" s="29"/>
      <c r="AC26" s="29"/>
      <c r="AD26" s="29" t="s">
        <v>23</v>
      </c>
      <c r="AE26" s="29"/>
      <c r="AF26" s="29"/>
      <c r="AG26" s="29"/>
      <c r="AH26" s="29"/>
      <c r="AI26" s="29"/>
      <c r="AJ26" s="29"/>
      <c r="AK26" s="29"/>
      <c r="AL26" s="29"/>
      <c r="AM26" s="29" t="s">
        <v>24</v>
      </c>
      <c r="AN26" s="29"/>
      <c r="AO26" s="29"/>
      <c r="AP26" s="29" t="s">
        <v>25</v>
      </c>
      <c r="AQ26" s="29"/>
      <c r="AR26" s="29"/>
      <c r="AS26" s="29" t="s">
        <v>26</v>
      </c>
      <c r="AT26" s="29"/>
      <c r="AU26" s="29"/>
      <c r="AV26" s="29"/>
      <c r="AW26" s="29"/>
      <c r="AX26" s="29"/>
      <c r="AY26" s="29"/>
      <c r="AZ26" s="29"/>
      <c r="BA26" s="29"/>
    </row>
    <row r="27" spans="1:53" ht="14.1" customHeight="1" x14ac:dyDescent="0.15">
      <c r="A27" s="29" t="s">
        <v>27</v>
      </c>
      <c r="B27" s="29"/>
      <c r="C27" s="29"/>
      <c r="D27" s="29" t="s">
        <v>28</v>
      </c>
      <c r="E27" s="29"/>
      <c r="F27" s="29"/>
      <c r="G27" s="29"/>
      <c r="H27" s="29"/>
      <c r="I27" s="29"/>
      <c r="J27" s="29"/>
      <c r="K27" s="29"/>
      <c r="L27" s="29"/>
      <c r="M27" s="29"/>
      <c r="N27" s="29"/>
      <c r="O27" s="29"/>
      <c r="P27" s="29"/>
      <c r="Q27" s="29"/>
      <c r="R27" s="29"/>
      <c r="S27" s="29"/>
      <c r="T27" s="29"/>
      <c r="U27" s="29"/>
      <c r="V27" s="29"/>
      <c r="W27" s="29"/>
      <c r="X27" s="29"/>
      <c r="Y27" s="29" t="s">
        <v>29</v>
      </c>
      <c r="Z27" s="29"/>
      <c r="AA27" s="29"/>
      <c r="AB27" s="29"/>
      <c r="AC27" s="29"/>
      <c r="AD27" s="29" t="s">
        <v>30</v>
      </c>
      <c r="AE27" s="29"/>
      <c r="AF27" s="29"/>
      <c r="AG27" s="29"/>
      <c r="AH27" s="29"/>
      <c r="AI27" s="29"/>
      <c r="AJ27" s="29"/>
      <c r="AK27" s="29"/>
      <c r="AL27" s="29"/>
      <c r="AM27" s="29" t="s">
        <v>31</v>
      </c>
      <c r="AN27" s="29"/>
      <c r="AO27" s="29"/>
      <c r="AP27" s="29" t="s">
        <v>32</v>
      </c>
      <c r="AQ27" s="29"/>
      <c r="AR27" s="29"/>
      <c r="AS27" s="29" t="s">
        <v>33</v>
      </c>
      <c r="AT27" s="29"/>
      <c r="AU27" s="29"/>
      <c r="AV27" s="29"/>
      <c r="AW27" s="29"/>
      <c r="AX27" s="29"/>
      <c r="AY27" s="29"/>
      <c r="AZ27" s="29"/>
      <c r="BA27" s="29"/>
    </row>
    <row r="28" spans="1:53" ht="14.65" customHeight="1" x14ac:dyDescent="0.15">
      <c r="A28" s="30"/>
      <c r="B28" s="30"/>
      <c r="C28" s="30"/>
      <c r="D28" s="31" t="s">
        <v>34</v>
      </c>
      <c r="E28" s="31"/>
      <c r="F28" s="31"/>
      <c r="G28" s="31"/>
      <c r="H28" s="31"/>
      <c r="I28" s="31"/>
      <c r="J28" s="31"/>
      <c r="K28" s="31"/>
      <c r="L28" s="31"/>
      <c r="M28" s="31"/>
      <c r="N28" s="31"/>
      <c r="O28" s="31"/>
      <c r="P28" s="31"/>
      <c r="Q28" s="31"/>
      <c r="R28" s="31"/>
      <c r="S28" s="31"/>
      <c r="T28" s="31"/>
      <c r="U28" s="31"/>
      <c r="V28" s="31"/>
      <c r="W28" s="31"/>
      <c r="X28" s="31"/>
      <c r="Y28" s="32"/>
      <c r="Z28" s="32"/>
      <c r="AA28" s="32"/>
      <c r="AB28" s="32"/>
      <c r="AC28" s="32"/>
      <c r="AD28" s="32"/>
      <c r="AE28" s="32"/>
      <c r="AF28" s="32"/>
      <c r="AG28" s="32"/>
      <c r="AH28" s="32"/>
      <c r="AI28" s="32"/>
      <c r="AJ28" s="32"/>
      <c r="AK28" s="32"/>
      <c r="AL28" s="32"/>
      <c r="AM28" s="33">
        <f>AM29+AM30</f>
        <v>512807</v>
      </c>
      <c r="AN28" s="33"/>
      <c r="AO28" s="33"/>
      <c r="AP28" s="33">
        <f>AP29+AP30</f>
        <v>443193.3</v>
      </c>
      <c r="AQ28" s="33"/>
      <c r="AR28" s="33"/>
      <c r="AS28" s="34">
        <f>AS29+AS30</f>
        <v>443294.2</v>
      </c>
      <c r="AT28" s="35"/>
      <c r="AU28" s="35"/>
      <c r="AV28" s="35"/>
      <c r="AW28" s="35"/>
      <c r="AX28" s="35"/>
      <c r="AY28" s="35"/>
      <c r="AZ28" s="35"/>
      <c r="BA28" s="36"/>
    </row>
    <row r="29" spans="1:53" ht="14.65" customHeight="1" x14ac:dyDescent="0.15">
      <c r="A29" s="30"/>
      <c r="B29" s="30"/>
      <c r="C29" s="30"/>
      <c r="D29" s="31" t="s">
        <v>35</v>
      </c>
      <c r="E29" s="31"/>
      <c r="F29" s="31"/>
      <c r="G29" s="31"/>
      <c r="H29" s="31"/>
      <c r="I29" s="31"/>
      <c r="J29" s="31"/>
      <c r="K29" s="31"/>
      <c r="L29" s="31"/>
      <c r="M29" s="31"/>
      <c r="N29" s="31"/>
      <c r="O29" s="31"/>
      <c r="P29" s="31"/>
      <c r="Q29" s="31"/>
      <c r="R29" s="31"/>
      <c r="S29" s="31"/>
      <c r="T29" s="31"/>
      <c r="U29" s="31"/>
      <c r="V29" s="31"/>
      <c r="W29" s="31"/>
      <c r="X29" s="31"/>
      <c r="Y29" s="32"/>
      <c r="Z29" s="32"/>
      <c r="AA29" s="32"/>
      <c r="AB29" s="32"/>
      <c r="AC29" s="32"/>
      <c r="AD29" s="32"/>
      <c r="AE29" s="32"/>
      <c r="AF29" s="32"/>
      <c r="AG29" s="32"/>
      <c r="AH29" s="32"/>
      <c r="AI29" s="32"/>
      <c r="AJ29" s="32"/>
      <c r="AK29" s="32"/>
      <c r="AL29" s="32"/>
      <c r="AM29" s="33">
        <v>509905</v>
      </c>
      <c r="AN29" s="33"/>
      <c r="AO29" s="33"/>
      <c r="AP29" s="33">
        <v>440215</v>
      </c>
      <c r="AQ29" s="33"/>
      <c r="AR29" s="33"/>
      <c r="AS29" s="34">
        <f>AP29</f>
        <v>440215</v>
      </c>
      <c r="AT29" s="35"/>
      <c r="AU29" s="35"/>
      <c r="AV29" s="35"/>
      <c r="AW29" s="35"/>
      <c r="AX29" s="35"/>
      <c r="AY29" s="35"/>
      <c r="AZ29" s="35"/>
      <c r="BA29" s="36"/>
    </row>
    <row r="30" spans="1:53" ht="26.45" customHeight="1" x14ac:dyDescent="0.15">
      <c r="A30" s="30"/>
      <c r="B30" s="30"/>
      <c r="C30" s="30"/>
      <c r="D30" s="37" t="s">
        <v>225</v>
      </c>
      <c r="E30" s="31"/>
      <c r="F30" s="31"/>
      <c r="G30" s="31"/>
      <c r="H30" s="31"/>
      <c r="I30" s="31"/>
      <c r="J30" s="31"/>
      <c r="K30" s="31"/>
      <c r="L30" s="31"/>
      <c r="M30" s="31"/>
      <c r="N30" s="31"/>
      <c r="O30" s="31"/>
      <c r="P30" s="31"/>
      <c r="Q30" s="31"/>
      <c r="R30" s="31"/>
      <c r="S30" s="31"/>
      <c r="T30" s="31"/>
      <c r="U30" s="31"/>
      <c r="V30" s="31"/>
      <c r="W30" s="31"/>
      <c r="X30" s="31"/>
      <c r="Y30" s="32"/>
      <c r="Z30" s="32"/>
      <c r="AA30" s="32"/>
      <c r="AB30" s="32"/>
      <c r="AC30" s="32"/>
      <c r="AD30" s="32"/>
      <c r="AE30" s="32"/>
      <c r="AF30" s="32"/>
      <c r="AG30" s="32"/>
      <c r="AH30" s="32"/>
      <c r="AI30" s="32"/>
      <c r="AJ30" s="32"/>
      <c r="AK30" s="32"/>
      <c r="AL30" s="32"/>
      <c r="AM30" s="33">
        <v>2902</v>
      </c>
      <c r="AN30" s="33"/>
      <c r="AO30" s="33"/>
      <c r="AP30" s="33">
        <v>2978.3</v>
      </c>
      <c r="AQ30" s="33"/>
      <c r="AR30" s="33"/>
      <c r="AS30" s="33">
        <v>3079.2</v>
      </c>
      <c r="AT30" s="33"/>
      <c r="AU30" s="33"/>
      <c r="AV30" s="33"/>
      <c r="AW30" s="33"/>
      <c r="AX30" s="33"/>
      <c r="AY30" s="33"/>
      <c r="AZ30" s="33"/>
      <c r="BA30" s="33"/>
    </row>
    <row r="31" spans="1:53" ht="14.65" customHeight="1" x14ac:dyDescent="0.15">
      <c r="A31" s="30"/>
      <c r="B31" s="30"/>
      <c r="C31" s="30"/>
      <c r="D31" s="31" t="s">
        <v>37</v>
      </c>
      <c r="E31" s="31"/>
      <c r="F31" s="31"/>
      <c r="G31" s="31"/>
      <c r="H31" s="31"/>
      <c r="I31" s="31"/>
      <c r="J31" s="31"/>
      <c r="K31" s="31"/>
      <c r="L31" s="31"/>
      <c r="M31" s="31"/>
      <c r="N31" s="31"/>
      <c r="O31" s="31"/>
      <c r="P31" s="31"/>
      <c r="Q31" s="31"/>
      <c r="R31" s="31"/>
      <c r="S31" s="31"/>
      <c r="T31" s="31"/>
      <c r="U31" s="31"/>
      <c r="V31" s="31"/>
      <c r="W31" s="31"/>
      <c r="X31" s="31"/>
      <c r="Y31" s="32"/>
      <c r="Z31" s="32"/>
      <c r="AA31" s="32"/>
      <c r="AB31" s="32"/>
      <c r="AC31" s="32"/>
      <c r="AD31" s="32"/>
      <c r="AE31" s="32"/>
      <c r="AF31" s="32"/>
      <c r="AG31" s="32"/>
      <c r="AH31" s="32"/>
      <c r="AI31" s="32"/>
      <c r="AJ31" s="32"/>
      <c r="AK31" s="32"/>
      <c r="AL31" s="32"/>
      <c r="AM31" s="33">
        <v>2902</v>
      </c>
      <c r="AN31" s="33"/>
      <c r="AO31" s="33"/>
      <c r="AP31" s="33">
        <v>2978.3</v>
      </c>
      <c r="AQ31" s="33"/>
      <c r="AR31" s="33"/>
      <c r="AS31" s="33">
        <v>3079.2</v>
      </c>
      <c r="AT31" s="33"/>
      <c r="AU31" s="33"/>
      <c r="AV31" s="33"/>
      <c r="AW31" s="33"/>
      <c r="AX31" s="33"/>
      <c r="AY31" s="33"/>
      <c r="AZ31" s="33"/>
      <c r="BA31" s="33"/>
    </row>
    <row r="32" spans="1:53" ht="26.45" customHeight="1" x14ac:dyDescent="0.15">
      <c r="A32" s="29" t="s">
        <v>38</v>
      </c>
      <c r="B32" s="29"/>
      <c r="C32" s="29"/>
      <c r="D32" s="31" t="s">
        <v>39</v>
      </c>
      <c r="E32" s="31"/>
      <c r="F32" s="31"/>
      <c r="G32" s="31"/>
      <c r="H32" s="31"/>
      <c r="I32" s="31"/>
      <c r="J32" s="31"/>
      <c r="K32" s="31"/>
      <c r="L32" s="31"/>
      <c r="M32" s="31"/>
      <c r="N32" s="31"/>
      <c r="O32" s="31"/>
      <c r="P32" s="31"/>
      <c r="Q32" s="31"/>
      <c r="R32" s="31"/>
      <c r="S32" s="31"/>
      <c r="T32" s="31"/>
      <c r="U32" s="31"/>
      <c r="V32" s="31"/>
      <c r="W32" s="31"/>
      <c r="X32" s="31"/>
      <c r="Y32" s="32"/>
      <c r="Z32" s="32"/>
      <c r="AA32" s="32"/>
      <c r="AB32" s="32"/>
      <c r="AC32" s="32"/>
      <c r="AD32" s="32"/>
      <c r="AE32" s="32"/>
      <c r="AF32" s="32"/>
      <c r="AG32" s="32"/>
      <c r="AH32" s="32"/>
      <c r="AI32" s="32"/>
      <c r="AJ32" s="32"/>
      <c r="AK32" s="32"/>
      <c r="AL32" s="32"/>
      <c r="AM32" s="33">
        <v>1082</v>
      </c>
      <c r="AN32" s="33"/>
      <c r="AO32" s="33"/>
      <c r="AP32" s="33">
        <v>1128.3</v>
      </c>
      <c r="AQ32" s="33"/>
      <c r="AR32" s="33"/>
      <c r="AS32" s="33">
        <v>1179.2</v>
      </c>
      <c r="AT32" s="33"/>
      <c r="AU32" s="33"/>
      <c r="AV32" s="33"/>
      <c r="AW32" s="33"/>
      <c r="AX32" s="33"/>
      <c r="AY32" s="33"/>
      <c r="AZ32" s="33"/>
      <c r="BA32" s="33"/>
    </row>
    <row r="33" spans="1:53" ht="26.45" customHeight="1" x14ac:dyDescent="0.15">
      <c r="A33" s="29" t="s">
        <v>40</v>
      </c>
      <c r="B33" s="29"/>
      <c r="C33" s="29"/>
      <c r="D33" s="31" t="s">
        <v>41</v>
      </c>
      <c r="E33" s="31"/>
      <c r="F33" s="31"/>
      <c r="G33" s="31"/>
      <c r="H33" s="31"/>
      <c r="I33" s="31"/>
      <c r="J33" s="31"/>
      <c r="K33" s="31"/>
      <c r="L33" s="31"/>
      <c r="M33" s="31"/>
      <c r="N33" s="31"/>
      <c r="O33" s="31"/>
      <c r="P33" s="31"/>
      <c r="Q33" s="31"/>
      <c r="R33" s="31"/>
      <c r="S33" s="31"/>
      <c r="T33" s="31"/>
      <c r="U33" s="31"/>
      <c r="V33" s="31"/>
      <c r="W33" s="31"/>
      <c r="X33" s="31"/>
      <c r="Y33" s="32"/>
      <c r="Z33" s="32"/>
      <c r="AA33" s="32"/>
      <c r="AB33" s="32"/>
      <c r="AC33" s="32"/>
      <c r="AD33" s="32"/>
      <c r="AE33" s="32"/>
      <c r="AF33" s="32"/>
      <c r="AG33" s="32"/>
      <c r="AH33" s="32"/>
      <c r="AI33" s="32"/>
      <c r="AJ33" s="32"/>
      <c r="AK33" s="32"/>
      <c r="AL33" s="32"/>
      <c r="AM33" s="33">
        <v>1000</v>
      </c>
      <c r="AN33" s="33"/>
      <c r="AO33" s="33"/>
      <c r="AP33" s="33">
        <v>1000</v>
      </c>
      <c r="AQ33" s="33"/>
      <c r="AR33" s="33"/>
      <c r="AS33" s="33">
        <v>1000</v>
      </c>
      <c r="AT33" s="33"/>
      <c r="AU33" s="33"/>
      <c r="AV33" s="33"/>
      <c r="AW33" s="33"/>
      <c r="AX33" s="33"/>
      <c r="AY33" s="33"/>
      <c r="AZ33" s="33"/>
      <c r="BA33" s="33"/>
    </row>
    <row r="34" spans="1:53" ht="38.1" customHeight="1" x14ac:dyDescent="0.15">
      <c r="A34" s="29" t="s">
        <v>42</v>
      </c>
      <c r="B34" s="29"/>
      <c r="C34" s="29"/>
      <c r="D34" s="31" t="s">
        <v>43</v>
      </c>
      <c r="E34" s="31"/>
      <c r="F34" s="31"/>
      <c r="G34" s="31"/>
      <c r="H34" s="31"/>
      <c r="I34" s="31"/>
      <c r="J34" s="31"/>
      <c r="K34" s="31"/>
      <c r="L34" s="31"/>
      <c r="M34" s="31"/>
      <c r="N34" s="31"/>
      <c r="O34" s="31"/>
      <c r="P34" s="31"/>
      <c r="Q34" s="31"/>
      <c r="R34" s="31"/>
      <c r="S34" s="31"/>
      <c r="T34" s="31"/>
      <c r="U34" s="31"/>
      <c r="V34" s="31"/>
      <c r="W34" s="31"/>
      <c r="X34" s="31"/>
      <c r="Y34" s="32"/>
      <c r="Z34" s="32"/>
      <c r="AA34" s="32"/>
      <c r="AB34" s="32"/>
      <c r="AC34" s="32"/>
      <c r="AD34" s="32"/>
      <c r="AE34" s="32"/>
      <c r="AF34" s="32"/>
      <c r="AG34" s="32"/>
      <c r="AH34" s="32"/>
      <c r="AI34" s="32"/>
      <c r="AJ34" s="32"/>
      <c r="AK34" s="32"/>
      <c r="AL34" s="32"/>
      <c r="AM34" s="33">
        <v>820</v>
      </c>
      <c r="AN34" s="33"/>
      <c r="AO34" s="33"/>
      <c r="AP34" s="33">
        <v>850</v>
      </c>
      <c r="AQ34" s="33"/>
      <c r="AR34" s="33"/>
      <c r="AS34" s="33">
        <v>900</v>
      </c>
      <c r="AT34" s="33"/>
      <c r="AU34" s="33"/>
      <c r="AV34" s="33"/>
      <c r="AW34" s="33"/>
      <c r="AX34" s="33"/>
      <c r="AY34" s="33"/>
      <c r="AZ34" s="33"/>
      <c r="BA34" s="33"/>
    </row>
    <row r="35" spans="1:53" ht="26.45" customHeight="1" x14ac:dyDescent="0.15">
      <c r="A35" s="29" t="s">
        <v>44</v>
      </c>
      <c r="B35" s="29"/>
      <c r="C35" s="29"/>
      <c r="D35" s="31" t="s">
        <v>45</v>
      </c>
      <c r="E35" s="31"/>
      <c r="F35" s="31"/>
      <c r="G35" s="31"/>
      <c r="H35" s="31"/>
      <c r="I35" s="31"/>
      <c r="J35" s="31"/>
      <c r="K35" s="31"/>
      <c r="L35" s="31"/>
      <c r="M35" s="31"/>
      <c r="N35" s="31"/>
      <c r="O35" s="31"/>
      <c r="P35" s="31"/>
      <c r="Q35" s="31"/>
      <c r="R35" s="31"/>
      <c r="S35" s="31"/>
      <c r="T35" s="31"/>
      <c r="U35" s="31"/>
      <c r="V35" s="31"/>
      <c r="W35" s="31"/>
      <c r="X35" s="31"/>
      <c r="Y35" s="32"/>
      <c r="Z35" s="32"/>
      <c r="AA35" s="32"/>
      <c r="AB35" s="32"/>
      <c r="AC35" s="32"/>
      <c r="AD35" s="32"/>
      <c r="AE35" s="32"/>
      <c r="AF35" s="32"/>
      <c r="AG35" s="32"/>
      <c r="AH35" s="32"/>
      <c r="AI35" s="32"/>
      <c r="AJ35" s="32"/>
      <c r="AK35" s="32"/>
      <c r="AL35" s="32"/>
      <c r="AM35" s="32"/>
      <c r="AN35" s="32"/>
      <c r="AO35" s="32"/>
      <c r="AP35" s="32" t="s">
        <v>36</v>
      </c>
      <c r="AQ35" s="32"/>
      <c r="AR35" s="32"/>
      <c r="AS35" s="32" t="s">
        <v>36</v>
      </c>
      <c r="AT35" s="32"/>
      <c r="AU35" s="32"/>
      <c r="AV35" s="32"/>
      <c r="AW35" s="32"/>
      <c r="AX35" s="32"/>
      <c r="AY35" s="32"/>
      <c r="AZ35" s="32"/>
      <c r="BA35" s="32"/>
    </row>
    <row r="36" spans="1:53" ht="14.65" customHeight="1" x14ac:dyDescent="0.15">
      <c r="A36" s="29" t="s">
        <v>46</v>
      </c>
      <c r="B36" s="29"/>
      <c r="C36" s="29"/>
      <c r="D36" s="31" t="s">
        <v>47</v>
      </c>
      <c r="E36" s="31"/>
      <c r="F36" s="31"/>
      <c r="G36" s="31"/>
      <c r="H36" s="31"/>
      <c r="I36" s="31"/>
      <c r="J36" s="31"/>
      <c r="K36" s="31"/>
      <c r="L36" s="31"/>
      <c r="M36" s="31"/>
      <c r="N36" s="31"/>
      <c r="O36" s="31"/>
      <c r="P36" s="31"/>
      <c r="Q36" s="31"/>
      <c r="R36" s="31"/>
      <c r="S36" s="31"/>
      <c r="T36" s="31"/>
      <c r="U36" s="31"/>
      <c r="V36" s="31"/>
      <c r="W36" s="31"/>
      <c r="X36" s="31"/>
      <c r="Y36" s="32"/>
      <c r="Z36" s="32"/>
      <c r="AA36" s="32"/>
      <c r="AB36" s="32"/>
      <c r="AC36" s="32"/>
      <c r="AD36" s="32"/>
      <c r="AE36" s="32"/>
      <c r="AF36" s="32"/>
      <c r="AG36" s="32"/>
      <c r="AH36" s="32"/>
      <c r="AI36" s="32"/>
      <c r="AJ36" s="32"/>
      <c r="AK36" s="32"/>
      <c r="AL36" s="32"/>
      <c r="AM36" s="32"/>
      <c r="AN36" s="32"/>
      <c r="AO36" s="32"/>
      <c r="AP36" s="32" t="s">
        <v>36</v>
      </c>
      <c r="AQ36" s="32"/>
      <c r="AR36" s="32"/>
      <c r="AS36" s="32" t="s">
        <v>36</v>
      </c>
      <c r="AT36" s="32"/>
      <c r="AU36" s="32"/>
      <c r="AV36" s="32"/>
      <c r="AW36" s="32"/>
      <c r="AX36" s="32"/>
      <c r="AY36" s="32"/>
      <c r="AZ36" s="32"/>
      <c r="BA36" s="32"/>
    </row>
    <row r="37" spans="1:53" ht="78.75" customHeight="1" x14ac:dyDescent="0.15">
      <c r="A37" s="29" t="s">
        <v>48</v>
      </c>
      <c r="B37" s="29"/>
      <c r="C37" s="29"/>
      <c r="D37" s="31" t="s">
        <v>49</v>
      </c>
      <c r="E37" s="31"/>
      <c r="F37" s="31"/>
      <c r="G37" s="31"/>
      <c r="H37" s="31"/>
      <c r="I37" s="31"/>
      <c r="J37" s="31"/>
      <c r="K37" s="31"/>
      <c r="L37" s="31"/>
      <c r="M37" s="31"/>
      <c r="N37" s="31"/>
      <c r="O37" s="31"/>
      <c r="P37" s="31"/>
      <c r="Q37" s="31"/>
      <c r="R37" s="31"/>
      <c r="S37" s="31"/>
      <c r="T37" s="31"/>
      <c r="U37" s="31"/>
      <c r="V37" s="31"/>
      <c r="W37" s="31"/>
      <c r="X37" s="31"/>
      <c r="Y37" s="32"/>
      <c r="Z37" s="32"/>
      <c r="AA37" s="32"/>
      <c r="AB37" s="32"/>
      <c r="AC37" s="32"/>
      <c r="AD37" s="32"/>
      <c r="AE37" s="32"/>
      <c r="AF37" s="32"/>
      <c r="AG37" s="32"/>
      <c r="AH37" s="32"/>
      <c r="AI37" s="32"/>
      <c r="AJ37" s="32"/>
      <c r="AK37" s="32"/>
      <c r="AL37" s="32"/>
      <c r="AM37" s="32"/>
      <c r="AN37" s="32"/>
      <c r="AO37" s="32"/>
      <c r="AP37" s="32" t="s">
        <v>36</v>
      </c>
      <c r="AQ37" s="32"/>
      <c r="AR37" s="32"/>
      <c r="AS37" s="32" t="s">
        <v>36</v>
      </c>
      <c r="AT37" s="32"/>
      <c r="AU37" s="32"/>
      <c r="AV37" s="32"/>
      <c r="AW37" s="32"/>
      <c r="AX37" s="32"/>
      <c r="AY37" s="32"/>
      <c r="AZ37" s="32"/>
      <c r="BA37" s="32"/>
    </row>
    <row r="38" spans="1:53" ht="14.65" customHeight="1" x14ac:dyDescent="0.15">
      <c r="A38" s="30"/>
      <c r="B38" s="30"/>
      <c r="C38" s="30"/>
      <c r="D38" s="31" t="s">
        <v>50</v>
      </c>
      <c r="E38" s="31"/>
      <c r="F38" s="31"/>
      <c r="G38" s="31"/>
      <c r="H38" s="31"/>
      <c r="I38" s="31"/>
      <c r="J38" s="31"/>
      <c r="K38" s="31"/>
      <c r="L38" s="31"/>
      <c r="M38" s="31"/>
      <c r="N38" s="31"/>
      <c r="O38" s="31"/>
      <c r="P38" s="31"/>
      <c r="Q38" s="31"/>
      <c r="R38" s="31"/>
      <c r="S38" s="31"/>
      <c r="T38" s="31"/>
      <c r="U38" s="31"/>
      <c r="V38" s="31"/>
      <c r="W38" s="31"/>
      <c r="X38" s="31"/>
      <c r="Y38" s="32"/>
      <c r="Z38" s="32"/>
      <c r="AA38" s="32"/>
      <c r="AB38" s="32"/>
      <c r="AC38" s="32"/>
      <c r="AD38" s="32"/>
      <c r="AE38" s="32"/>
      <c r="AF38" s="32"/>
      <c r="AG38" s="32"/>
      <c r="AH38" s="32"/>
      <c r="AI38" s="32"/>
      <c r="AJ38" s="32"/>
      <c r="AK38" s="32"/>
      <c r="AL38" s="32"/>
      <c r="AM38" s="32"/>
      <c r="AN38" s="32"/>
      <c r="AO38" s="32"/>
      <c r="AP38" s="32" t="s">
        <v>36</v>
      </c>
      <c r="AQ38" s="32"/>
      <c r="AR38" s="32"/>
      <c r="AS38" s="32" t="s">
        <v>36</v>
      </c>
      <c r="AT38" s="32"/>
      <c r="AU38" s="32"/>
      <c r="AV38" s="32"/>
      <c r="AW38" s="32"/>
      <c r="AX38" s="32"/>
      <c r="AY38" s="32"/>
      <c r="AZ38" s="32"/>
      <c r="BA38" s="32"/>
    </row>
    <row r="39" spans="1:53" ht="14.65" customHeight="1" x14ac:dyDescent="0.15">
      <c r="A39" s="29" t="s">
        <v>51</v>
      </c>
      <c r="B39" s="29"/>
      <c r="C39" s="29"/>
      <c r="D39" s="31" t="s">
        <v>52</v>
      </c>
      <c r="E39" s="31"/>
      <c r="F39" s="31"/>
      <c r="G39" s="31"/>
      <c r="H39" s="31"/>
      <c r="I39" s="31"/>
      <c r="J39" s="31"/>
      <c r="K39" s="31"/>
      <c r="L39" s="31"/>
      <c r="M39" s="31"/>
      <c r="N39" s="31"/>
      <c r="O39" s="31"/>
      <c r="P39" s="31"/>
      <c r="Q39" s="31"/>
      <c r="R39" s="31"/>
      <c r="S39" s="31"/>
      <c r="T39" s="31"/>
      <c r="U39" s="31"/>
      <c r="V39" s="31"/>
      <c r="W39" s="31"/>
      <c r="X39" s="31"/>
      <c r="Y39" s="32"/>
      <c r="Z39" s="32"/>
      <c r="AA39" s="32"/>
      <c r="AB39" s="32"/>
      <c r="AC39" s="32"/>
      <c r="AD39" s="32"/>
      <c r="AE39" s="32"/>
      <c r="AF39" s="32"/>
      <c r="AG39" s="32"/>
      <c r="AH39" s="32"/>
      <c r="AI39" s="32"/>
      <c r="AJ39" s="32"/>
      <c r="AK39" s="32"/>
      <c r="AL39" s="32"/>
      <c r="AM39" s="32"/>
      <c r="AN39" s="32"/>
      <c r="AO39" s="32"/>
      <c r="AP39" s="32" t="s">
        <v>36</v>
      </c>
      <c r="AQ39" s="32"/>
      <c r="AR39" s="32"/>
      <c r="AS39" s="32" t="s">
        <v>36</v>
      </c>
      <c r="AT39" s="32"/>
      <c r="AU39" s="32"/>
      <c r="AV39" s="32"/>
      <c r="AW39" s="32"/>
      <c r="AX39" s="32"/>
      <c r="AY39" s="32"/>
      <c r="AZ39" s="32"/>
      <c r="BA39" s="32"/>
    </row>
    <row r="40" spans="1:53" ht="14.65" customHeight="1" x14ac:dyDescent="0.15">
      <c r="A40" s="29" t="s">
        <v>53</v>
      </c>
      <c r="B40" s="29"/>
      <c r="C40" s="29"/>
      <c r="D40" s="31" t="s">
        <v>54</v>
      </c>
      <c r="E40" s="31"/>
      <c r="F40" s="31"/>
      <c r="G40" s="31"/>
      <c r="H40" s="31"/>
      <c r="I40" s="31"/>
      <c r="J40" s="31"/>
      <c r="K40" s="31"/>
      <c r="L40" s="31"/>
      <c r="M40" s="31"/>
      <c r="N40" s="31"/>
      <c r="O40" s="31"/>
      <c r="P40" s="31"/>
      <c r="Q40" s="31"/>
      <c r="R40" s="31"/>
      <c r="S40" s="31"/>
      <c r="T40" s="31"/>
      <c r="U40" s="31"/>
      <c r="V40" s="31"/>
      <c r="W40" s="31"/>
      <c r="X40" s="31"/>
      <c r="Y40" s="32"/>
      <c r="Z40" s="32"/>
      <c r="AA40" s="32"/>
      <c r="AB40" s="32"/>
      <c r="AC40" s="32"/>
      <c r="AD40" s="32" t="s">
        <v>36</v>
      </c>
      <c r="AE40" s="32"/>
      <c r="AF40" s="32"/>
      <c r="AG40" s="32"/>
      <c r="AH40" s="32"/>
      <c r="AI40" s="32"/>
      <c r="AJ40" s="32"/>
      <c r="AK40" s="32"/>
      <c r="AL40" s="32"/>
      <c r="AM40" s="32" t="s">
        <v>36</v>
      </c>
      <c r="AN40" s="32"/>
      <c r="AO40" s="32"/>
      <c r="AP40" s="32" t="s">
        <v>36</v>
      </c>
      <c r="AQ40" s="32"/>
      <c r="AR40" s="32"/>
      <c r="AS40" s="32" t="s">
        <v>36</v>
      </c>
      <c r="AT40" s="32"/>
      <c r="AU40" s="32"/>
      <c r="AV40" s="32"/>
      <c r="AW40" s="32"/>
      <c r="AX40" s="32"/>
      <c r="AY40" s="32"/>
      <c r="AZ40" s="32"/>
      <c r="BA40" s="32"/>
    </row>
    <row r="41" spans="1:53" ht="14.1"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row>
    <row r="42" spans="1:53" ht="24.75" customHeight="1" x14ac:dyDescent="0.15">
      <c r="A42" s="26" t="s">
        <v>55</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6"/>
      <c r="AK42" s="26"/>
      <c r="AL42" s="26"/>
      <c r="AM42" s="26"/>
      <c r="AN42" s="26"/>
      <c r="AO42" s="26"/>
      <c r="AP42" s="26"/>
      <c r="AQ42" s="26"/>
      <c r="AR42" s="26"/>
      <c r="AS42" s="26"/>
      <c r="AT42" s="26"/>
      <c r="AU42" s="26"/>
      <c r="AV42" s="26"/>
      <c r="AW42" s="26"/>
      <c r="AX42" s="26"/>
      <c r="AY42" s="26"/>
      <c r="AZ42" s="26"/>
      <c r="BA42" s="26"/>
    </row>
    <row r="43" spans="1:53" ht="69.75" customHeight="1" x14ac:dyDescent="0.15">
      <c r="A43" s="26" t="s">
        <v>56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row>
    <row r="44" spans="1:53" ht="102.75" customHeight="1" x14ac:dyDescent="0.15">
      <c r="A44" s="26" t="s">
        <v>57</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row>
    <row r="45" spans="1:53" ht="68.25" customHeight="1" x14ac:dyDescent="0.15">
      <c r="A45" s="26" t="s">
        <v>58</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row>
    <row r="46" spans="1:53" ht="31.35" customHeight="1" x14ac:dyDescent="0.15">
      <c r="A46" s="26" t="s">
        <v>252</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row>
    <row r="47" spans="1:53" ht="17.649999999999999" customHeight="1" x14ac:dyDescent="0.15">
      <c r="A47" s="26" t="s">
        <v>253</v>
      </c>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row>
    <row r="48" spans="1:53" ht="31.35" customHeight="1" x14ac:dyDescent="0.15">
      <c r="A48" s="26" t="s">
        <v>60</v>
      </c>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row>
    <row r="49" spans="1:53" ht="31.35" customHeight="1" x14ac:dyDescent="0.15">
      <c r="A49" s="26" t="s">
        <v>258</v>
      </c>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row>
    <row r="50" spans="1:53" ht="45.2" customHeight="1" x14ac:dyDescent="0.15">
      <c r="A50" s="26" t="s">
        <v>61</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row>
    <row r="51" spans="1:53" ht="17.649999999999999" customHeight="1" x14ac:dyDescent="0.15">
      <c r="A51" s="26" t="s">
        <v>254</v>
      </c>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row>
    <row r="52" spans="1:53" ht="31.35" customHeight="1" x14ac:dyDescent="0.15">
      <c r="A52" s="26" t="s">
        <v>62</v>
      </c>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row>
    <row r="53" spans="1:53" ht="17.649999999999999" customHeight="1" x14ac:dyDescent="0.15">
      <c r="A53" s="26" t="s">
        <v>255</v>
      </c>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row>
    <row r="54" spans="1:53" ht="17.100000000000001" customHeight="1" x14ac:dyDescent="0.15">
      <c r="A54" s="26" t="s">
        <v>59</v>
      </c>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row>
    <row r="55" spans="1:53" ht="45.2" customHeight="1" x14ac:dyDescent="0.15">
      <c r="A55" s="26" t="s">
        <v>256</v>
      </c>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row>
    <row r="56" spans="1:53" ht="45.2" customHeight="1" x14ac:dyDescent="0.15">
      <c r="A56" s="26" t="s">
        <v>257</v>
      </c>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row>
    <row r="57" spans="1:53" ht="14.1" customHeight="1"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row>
    <row r="58" spans="1:53" ht="14.1" customHeight="1" x14ac:dyDescent="0.15">
      <c r="A58" s="26" t="s">
        <v>63</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row>
    <row r="59" spans="1:53" ht="7.15" customHeight="1" x14ac:dyDescent="0.1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39"/>
      <c r="AT59" s="39"/>
      <c r="AU59" s="39"/>
      <c r="AV59" s="39"/>
      <c r="AW59" s="39"/>
      <c r="AX59" s="39"/>
      <c r="AY59" s="39"/>
      <c r="AZ59" s="39"/>
      <c r="BA59" s="39"/>
    </row>
    <row r="60" spans="1:53" ht="14.1" customHeight="1" x14ac:dyDescent="0.15">
      <c r="A60" s="38" t="s">
        <v>64</v>
      </c>
      <c r="B60" s="38"/>
      <c r="C60" s="38"/>
      <c r="D60" s="38"/>
      <c r="E60" s="38"/>
      <c r="F60" s="38"/>
      <c r="G60" s="38"/>
      <c r="H60" s="38"/>
      <c r="I60" s="38"/>
      <c r="J60" s="38"/>
      <c r="K60" s="38"/>
      <c r="L60" s="38"/>
      <c r="M60" s="38"/>
      <c r="N60" s="38"/>
      <c r="O60" s="38"/>
      <c r="P60" s="38"/>
      <c r="Q60" s="38"/>
      <c r="R60" s="38"/>
      <c r="S60" s="38"/>
      <c r="T60" s="38"/>
      <c r="U60" s="38"/>
      <c r="V60" s="38"/>
      <c r="W60" s="38"/>
      <c r="X60" s="38"/>
      <c r="Y60" s="38"/>
      <c r="Z60" s="16"/>
      <c r="AA60" s="16"/>
      <c r="AB60" s="16"/>
      <c r="AC60" s="16"/>
      <c r="AD60" s="16"/>
      <c r="AE60" s="16"/>
      <c r="AF60" s="16"/>
      <c r="AG60" s="16"/>
      <c r="AH60" s="16"/>
      <c r="AI60" s="16"/>
      <c r="AJ60" s="16"/>
      <c r="AK60" s="16"/>
      <c r="AL60" s="16"/>
      <c r="AM60" s="16"/>
      <c r="AN60" s="16"/>
      <c r="AO60" s="16"/>
      <c r="AP60" s="16"/>
      <c r="AQ60" s="16"/>
      <c r="AR60" s="16"/>
      <c r="AS60" s="39"/>
      <c r="AT60" s="39"/>
      <c r="AU60" s="39"/>
      <c r="AV60" s="39"/>
      <c r="AW60" s="39"/>
      <c r="AX60" s="39"/>
      <c r="AY60" s="39"/>
      <c r="AZ60" s="39"/>
      <c r="BA60" s="39"/>
    </row>
    <row r="61" spans="1:53" ht="14.1" customHeight="1" x14ac:dyDescent="0.2">
      <c r="AX61" s="40" t="s">
        <v>19</v>
      </c>
      <c r="AY61" s="40"/>
    </row>
    <row r="62" spans="1:53" ht="0.75" customHeight="1" x14ac:dyDescent="0.15"/>
    <row r="63" spans="1:53" ht="26.45" customHeight="1" x14ac:dyDescent="0.15">
      <c r="A63" s="29" t="s">
        <v>20</v>
      </c>
      <c r="B63" s="29"/>
      <c r="C63" s="29"/>
      <c r="D63" s="29" t="s">
        <v>65</v>
      </c>
      <c r="E63" s="29"/>
      <c r="F63" s="29"/>
      <c r="G63" s="29"/>
      <c r="H63" s="29"/>
      <c r="I63" s="29"/>
      <c r="J63" s="29"/>
      <c r="K63" s="29"/>
      <c r="L63" s="29"/>
      <c r="M63" s="29"/>
      <c r="N63" s="29"/>
      <c r="O63" s="29"/>
      <c r="P63" s="29"/>
      <c r="Q63" s="29"/>
      <c r="R63" s="29"/>
      <c r="S63" s="29"/>
      <c r="T63" s="29"/>
      <c r="U63" s="29"/>
      <c r="V63" s="29"/>
      <c r="W63" s="29"/>
      <c r="X63" s="29"/>
      <c r="Y63" s="29" t="s">
        <v>22</v>
      </c>
      <c r="Z63" s="29"/>
      <c r="AA63" s="29"/>
      <c r="AB63" s="29"/>
      <c r="AC63" s="29"/>
      <c r="AD63" s="29" t="s">
        <v>23</v>
      </c>
      <c r="AE63" s="29"/>
      <c r="AF63" s="29"/>
      <c r="AG63" s="29"/>
      <c r="AH63" s="29"/>
      <c r="AI63" s="29"/>
      <c r="AJ63" s="29"/>
      <c r="AK63" s="29"/>
      <c r="AL63" s="29"/>
      <c r="AM63" s="29" t="s">
        <v>24</v>
      </c>
      <c r="AN63" s="29"/>
      <c r="AO63" s="29"/>
      <c r="AP63" s="29" t="s">
        <v>25</v>
      </c>
      <c r="AQ63" s="29"/>
      <c r="AR63" s="29"/>
      <c r="AS63" s="29" t="s">
        <v>26</v>
      </c>
      <c r="AT63" s="29"/>
      <c r="AU63" s="29"/>
      <c r="AV63" s="29"/>
      <c r="AW63" s="29"/>
      <c r="AX63" s="29"/>
      <c r="AY63" s="29"/>
      <c r="AZ63" s="29"/>
      <c r="BA63" s="29"/>
    </row>
    <row r="64" spans="1:53" ht="14.1" customHeight="1" x14ac:dyDescent="0.15">
      <c r="A64" s="29" t="s">
        <v>27</v>
      </c>
      <c r="B64" s="29"/>
      <c r="C64" s="29"/>
      <c r="D64" s="29" t="s">
        <v>28</v>
      </c>
      <c r="E64" s="29"/>
      <c r="F64" s="29"/>
      <c r="G64" s="29"/>
      <c r="H64" s="29"/>
      <c r="I64" s="29"/>
      <c r="J64" s="29"/>
      <c r="K64" s="29"/>
      <c r="L64" s="29"/>
      <c r="M64" s="29"/>
      <c r="N64" s="29"/>
      <c r="O64" s="29"/>
      <c r="P64" s="29"/>
      <c r="Q64" s="29"/>
      <c r="R64" s="29"/>
      <c r="S64" s="29"/>
      <c r="T64" s="29"/>
      <c r="U64" s="29"/>
      <c r="V64" s="29"/>
      <c r="W64" s="29"/>
      <c r="X64" s="29"/>
      <c r="Y64" s="29" t="s">
        <v>29</v>
      </c>
      <c r="Z64" s="29"/>
      <c r="AA64" s="29"/>
      <c r="AB64" s="29"/>
      <c r="AC64" s="29"/>
      <c r="AD64" s="29" t="s">
        <v>30</v>
      </c>
      <c r="AE64" s="29"/>
      <c r="AF64" s="29"/>
      <c r="AG64" s="29"/>
      <c r="AH64" s="29"/>
      <c r="AI64" s="29"/>
      <c r="AJ64" s="29"/>
      <c r="AK64" s="29"/>
      <c r="AL64" s="29"/>
      <c r="AM64" s="29" t="s">
        <v>31</v>
      </c>
      <c r="AN64" s="29"/>
      <c r="AO64" s="29"/>
      <c r="AP64" s="29" t="s">
        <v>32</v>
      </c>
      <c r="AQ64" s="29"/>
      <c r="AR64" s="29"/>
      <c r="AS64" s="29" t="s">
        <v>33</v>
      </c>
      <c r="AT64" s="29"/>
      <c r="AU64" s="29"/>
      <c r="AV64" s="29"/>
      <c r="AW64" s="29"/>
      <c r="AX64" s="29"/>
      <c r="AY64" s="29"/>
      <c r="AZ64" s="29"/>
      <c r="BA64" s="29"/>
    </row>
    <row r="65" spans="1:53" ht="14.65" customHeight="1" x14ac:dyDescent="0.15">
      <c r="A65" s="29" t="s">
        <v>66</v>
      </c>
      <c r="B65" s="29"/>
      <c r="C65" s="29"/>
      <c r="D65" s="31" t="s">
        <v>67</v>
      </c>
      <c r="E65" s="31"/>
      <c r="F65" s="31"/>
      <c r="G65" s="31"/>
      <c r="H65" s="31"/>
      <c r="I65" s="31"/>
      <c r="J65" s="31"/>
      <c r="K65" s="31"/>
      <c r="L65" s="31"/>
      <c r="M65" s="31"/>
      <c r="N65" s="31"/>
      <c r="O65" s="31"/>
      <c r="P65" s="31"/>
      <c r="Q65" s="31"/>
      <c r="R65" s="31"/>
      <c r="S65" s="31"/>
      <c r="T65" s="31"/>
      <c r="U65" s="31"/>
      <c r="V65" s="31"/>
      <c r="W65" s="31"/>
      <c r="X65" s="31"/>
      <c r="Y65" s="32"/>
      <c r="Z65" s="32"/>
      <c r="AA65" s="32"/>
      <c r="AB65" s="32"/>
      <c r="AC65" s="32"/>
      <c r="AD65" s="32"/>
      <c r="AE65" s="32"/>
      <c r="AF65" s="32"/>
      <c r="AG65" s="32"/>
      <c r="AH65" s="32"/>
      <c r="AI65" s="32"/>
      <c r="AJ65" s="32"/>
      <c r="AK65" s="32"/>
      <c r="AL65" s="32"/>
      <c r="AM65" s="34">
        <f>AM66+AM67</f>
        <v>206401.4</v>
      </c>
      <c r="AN65" s="35"/>
      <c r="AO65" s="36"/>
      <c r="AP65" s="34">
        <f>AP66+AP67</f>
        <v>175539.4</v>
      </c>
      <c r="AQ65" s="35"/>
      <c r="AR65" s="36"/>
      <c r="AS65" s="33">
        <f>AS66+AS67</f>
        <v>175563.4</v>
      </c>
      <c r="AT65" s="33"/>
      <c r="AU65" s="33"/>
      <c r="AV65" s="33"/>
      <c r="AW65" s="33"/>
      <c r="AX65" s="33"/>
      <c r="AY65" s="33"/>
      <c r="AZ65" s="33"/>
      <c r="BA65" s="33"/>
    </row>
    <row r="66" spans="1:53" ht="14.65" customHeight="1" x14ac:dyDescent="0.15">
      <c r="A66" s="29"/>
      <c r="B66" s="29"/>
      <c r="C66" s="29"/>
      <c r="D66" s="31" t="s">
        <v>35</v>
      </c>
      <c r="E66" s="31"/>
      <c r="F66" s="31"/>
      <c r="G66" s="31"/>
      <c r="H66" s="31"/>
      <c r="I66" s="31"/>
      <c r="J66" s="31"/>
      <c r="K66" s="31"/>
      <c r="L66" s="31"/>
      <c r="M66" s="31"/>
      <c r="N66" s="31"/>
      <c r="O66" s="31"/>
      <c r="P66" s="31"/>
      <c r="Q66" s="31"/>
      <c r="R66" s="31"/>
      <c r="S66" s="31"/>
      <c r="T66" s="31"/>
      <c r="U66" s="31"/>
      <c r="V66" s="31"/>
      <c r="W66" s="31"/>
      <c r="X66" s="31"/>
      <c r="Y66" s="32"/>
      <c r="Z66" s="32"/>
      <c r="AA66" s="32"/>
      <c r="AB66" s="32"/>
      <c r="AC66" s="32"/>
      <c r="AD66" s="32"/>
      <c r="AE66" s="32"/>
      <c r="AF66" s="32"/>
      <c r="AG66" s="32"/>
      <c r="AH66" s="32"/>
      <c r="AI66" s="32"/>
      <c r="AJ66" s="32"/>
      <c r="AK66" s="32"/>
      <c r="AL66" s="32"/>
      <c r="AM66" s="33">
        <v>205246.4</v>
      </c>
      <c r="AN66" s="33"/>
      <c r="AO66" s="33"/>
      <c r="AP66" s="33">
        <v>174355.4</v>
      </c>
      <c r="AQ66" s="33"/>
      <c r="AR66" s="33"/>
      <c r="AS66" s="33">
        <f>AP66</f>
        <v>174355.4</v>
      </c>
      <c r="AT66" s="33"/>
      <c r="AU66" s="33"/>
      <c r="AV66" s="33"/>
      <c r="AW66" s="33"/>
      <c r="AX66" s="33"/>
      <c r="AY66" s="33"/>
      <c r="AZ66" s="33"/>
      <c r="BA66" s="33"/>
    </row>
    <row r="67" spans="1:53" ht="15" customHeight="1" x14ac:dyDescent="0.15">
      <c r="A67" s="29"/>
      <c r="B67" s="29"/>
      <c r="C67" s="29"/>
      <c r="D67" s="31" t="s">
        <v>68</v>
      </c>
      <c r="E67" s="31"/>
      <c r="F67" s="31"/>
      <c r="G67" s="31"/>
      <c r="H67" s="31"/>
      <c r="I67" s="31"/>
      <c r="J67" s="31"/>
      <c r="K67" s="31"/>
      <c r="L67" s="31"/>
      <c r="M67" s="31"/>
      <c r="N67" s="31"/>
      <c r="O67" s="31"/>
      <c r="P67" s="31"/>
      <c r="Q67" s="31"/>
      <c r="R67" s="31"/>
      <c r="S67" s="31"/>
      <c r="T67" s="31"/>
      <c r="U67" s="31"/>
      <c r="V67" s="31"/>
      <c r="W67" s="31"/>
      <c r="X67" s="31"/>
      <c r="Y67" s="32"/>
      <c r="Z67" s="32"/>
      <c r="AA67" s="32"/>
      <c r="AB67" s="32"/>
      <c r="AC67" s="32"/>
      <c r="AD67" s="32"/>
      <c r="AE67" s="32"/>
      <c r="AF67" s="32"/>
      <c r="AG67" s="32"/>
      <c r="AH67" s="32"/>
      <c r="AI67" s="32"/>
      <c r="AJ67" s="32"/>
      <c r="AK67" s="32"/>
      <c r="AL67" s="32"/>
      <c r="AM67" s="33">
        <v>1155</v>
      </c>
      <c r="AN67" s="33"/>
      <c r="AO67" s="33"/>
      <c r="AP67" s="33">
        <v>1184</v>
      </c>
      <c r="AQ67" s="33"/>
      <c r="AR67" s="33"/>
      <c r="AS67" s="33">
        <v>1208</v>
      </c>
      <c r="AT67" s="33"/>
      <c r="AU67" s="33"/>
      <c r="AV67" s="33"/>
      <c r="AW67" s="33"/>
      <c r="AX67" s="33"/>
      <c r="AY67" s="33"/>
      <c r="AZ67" s="33"/>
      <c r="BA67" s="33"/>
    </row>
    <row r="68" spans="1:53" ht="14.65" customHeight="1" x14ac:dyDescent="0.15">
      <c r="A68" s="29" t="s">
        <v>69</v>
      </c>
      <c r="B68" s="29"/>
      <c r="C68" s="29"/>
      <c r="D68" s="31" t="s">
        <v>70</v>
      </c>
      <c r="E68" s="31"/>
      <c r="F68" s="31"/>
      <c r="G68" s="31"/>
      <c r="H68" s="31"/>
      <c r="I68" s="31"/>
      <c r="J68" s="31"/>
      <c r="K68" s="31"/>
      <c r="L68" s="31"/>
      <c r="M68" s="31"/>
      <c r="N68" s="31"/>
      <c r="O68" s="31"/>
      <c r="P68" s="31"/>
      <c r="Q68" s="31"/>
      <c r="R68" s="31"/>
      <c r="S68" s="31"/>
      <c r="T68" s="31"/>
      <c r="U68" s="31"/>
      <c r="V68" s="31"/>
      <c r="W68" s="31"/>
      <c r="X68" s="31"/>
      <c r="Y68" s="32"/>
      <c r="Z68" s="32"/>
      <c r="AA68" s="32"/>
      <c r="AB68" s="32"/>
      <c r="AC68" s="32"/>
      <c r="AD68" s="32"/>
      <c r="AE68" s="32"/>
      <c r="AF68" s="32"/>
      <c r="AG68" s="32"/>
      <c r="AH68" s="32"/>
      <c r="AI68" s="32"/>
      <c r="AJ68" s="32"/>
      <c r="AK68" s="32"/>
      <c r="AL68" s="32"/>
      <c r="AM68" s="34">
        <f>AM69+AM70</f>
        <v>45408.299999999996</v>
      </c>
      <c r="AN68" s="35"/>
      <c r="AO68" s="36"/>
      <c r="AP68" s="34">
        <f>AP69+AP70</f>
        <v>38618.699999999997</v>
      </c>
      <c r="AQ68" s="35"/>
      <c r="AR68" s="36"/>
      <c r="AS68" s="33">
        <f>AS69+AS70</f>
        <v>38624</v>
      </c>
      <c r="AT68" s="33"/>
      <c r="AU68" s="33"/>
      <c r="AV68" s="33"/>
      <c r="AW68" s="33"/>
      <c r="AX68" s="33"/>
      <c r="AY68" s="33"/>
      <c r="AZ68" s="33"/>
      <c r="BA68" s="33"/>
    </row>
    <row r="69" spans="1:53" ht="14.65" customHeight="1" x14ac:dyDescent="0.15">
      <c r="A69" s="29"/>
      <c r="B69" s="29"/>
      <c r="C69" s="29"/>
      <c r="D69" s="31" t="s">
        <v>35</v>
      </c>
      <c r="E69" s="31"/>
      <c r="F69" s="31"/>
      <c r="G69" s="31"/>
      <c r="H69" s="31"/>
      <c r="I69" s="31"/>
      <c r="J69" s="31"/>
      <c r="K69" s="31"/>
      <c r="L69" s="31"/>
      <c r="M69" s="31"/>
      <c r="N69" s="31"/>
      <c r="O69" s="31"/>
      <c r="P69" s="31"/>
      <c r="Q69" s="31"/>
      <c r="R69" s="31"/>
      <c r="S69" s="31"/>
      <c r="T69" s="31"/>
      <c r="U69" s="31"/>
      <c r="V69" s="31"/>
      <c r="W69" s="31"/>
      <c r="X69" s="31"/>
      <c r="Y69" s="32"/>
      <c r="Z69" s="32"/>
      <c r="AA69" s="32"/>
      <c r="AB69" s="32"/>
      <c r="AC69" s="32"/>
      <c r="AD69" s="32"/>
      <c r="AE69" s="32"/>
      <c r="AF69" s="32"/>
      <c r="AG69" s="32"/>
      <c r="AH69" s="32"/>
      <c r="AI69" s="32"/>
      <c r="AJ69" s="32"/>
      <c r="AK69" s="32"/>
      <c r="AL69" s="32"/>
      <c r="AM69" s="33">
        <v>45154.2</v>
      </c>
      <c r="AN69" s="33"/>
      <c r="AO69" s="33"/>
      <c r="AP69" s="33">
        <v>38358.199999999997</v>
      </c>
      <c r="AQ69" s="33"/>
      <c r="AR69" s="33"/>
      <c r="AS69" s="33">
        <f>AP69</f>
        <v>38358.199999999997</v>
      </c>
      <c r="AT69" s="33"/>
      <c r="AU69" s="33"/>
      <c r="AV69" s="33"/>
      <c r="AW69" s="33"/>
      <c r="AX69" s="33"/>
      <c r="AY69" s="33"/>
      <c r="AZ69" s="33"/>
      <c r="BA69" s="33"/>
    </row>
    <row r="70" spans="1:53" ht="15" customHeight="1" x14ac:dyDescent="0.15">
      <c r="A70" s="29"/>
      <c r="B70" s="29"/>
      <c r="C70" s="29"/>
      <c r="D70" s="31" t="s">
        <v>68</v>
      </c>
      <c r="E70" s="31"/>
      <c r="F70" s="31"/>
      <c r="G70" s="31"/>
      <c r="H70" s="31"/>
      <c r="I70" s="31"/>
      <c r="J70" s="31"/>
      <c r="K70" s="31"/>
      <c r="L70" s="31"/>
      <c r="M70" s="31"/>
      <c r="N70" s="31"/>
      <c r="O70" s="31"/>
      <c r="P70" s="31"/>
      <c r="Q70" s="31"/>
      <c r="R70" s="31"/>
      <c r="S70" s="31"/>
      <c r="T70" s="31"/>
      <c r="U70" s="31"/>
      <c r="V70" s="31"/>
      <c r="W70" s="31"/>
      <c r="X70" s="31"/>
      <c r="Y70" s="32"/>
      <c r="Z70" s="32"/>
      <c r="AA70" s="32"/>
      <c r="AB70" s="32"/>
      <c r="AC70" s="32"/>
      <c r="AD70" s="32"/>
      <c r="AE70" s="32"/>
      <c r="AF70" s="32"/>
      <c r="AG70" s="32"/>
      <c r="AH70" s="32"/>
      <c r="AI70" s="32"/>
      <c r="AJ70" s="32"/>
      <c r="AK70" s="32"/>
      <c r="AL70" s="32"/>
      <c r="AM70" s="33">
        <v>254.1</v>
      </c>
      <c r="AN70" s="33"/>
      <c r="AO70" s="33"/>
      <c r="AP70" s="33">
        <v>260.5</v>
      </c>
      <c r="AQ70" s="33"/>
      <c r="AR70" s="33"/>
      <c r="AS70" s="33">
        <v>265.8</v>
      </c>
      <c r="AT70" s="33"/>
      <c r="AU70" s="33"/>
      <c r="AV70" s="33"/>
      <c r="AW70" s="33"/>
      <c r="AX70" s="33"/>
      <c r="AY70" s="33"/>
      <c r="AZ70" s="33"/>
      <c r="BA70" s="33"/>
    </row>
    <row r="71" spans="1:53" ht="14.65" customHeight="1" x14ac:dyDescent="0.15">
      <c r="A71" s="29" t="s">
        <v>71</v>
      </c>
      <c r="B71" s="29"/>
      <c r="C71" s="29"/>
      <c r="D71" s="31" t="s">
        <v>72</v>
      </c>
      <c r="E71" s="31"/>
      <c r="F71" s="31"/>
      <c r="G71" s="31"/>
      <c r="H71" s="31"/>
      <c r="I71" s="31"/>
      <c r="J71" s="31"/>
      <c r="K71" s="31"/>
      <c r="L71" s="31"/>
      <c r="M71" s="31"/>
      <c r="N71" s="31"/>
      <c r="O71" s="31"/>
      <c r="P71" s="31"/>
      <c r="Q71" s="31"/>
      <c r="R71" s="31"/>
      <c r="S71" s="31"/>
      <c r="T71" s="31"/>
      <c r="U71" s="31"/>
      <c r="V71" s="31"/>
      <c r="W71" s="31"/>
      <c r="X71" s="31"/>
      <c r="Y71" s="32"/>
      <c r="Z71" s="32"/>
      <c r="AA71" s="32"/>
      <c r="AB71" s="32"/>
      <c r="AC71" s="32"/>
      <c r="AD71" s="32"/>
      <c r="AE71" s="32"/>
      <c r="AF71" s="32"/>
      <c r="AG71" s="32"/>
      <c r="AH71" s="32"/>
      <c r="AI71" s="32"/>
      <c r="AJ71" s="32"/>
      <c r="AK71" s="32"/>
      <c r="AL71" s="32"/>
      <c r="AM71" s="34">
        <f>AM72+AM73</f>
        <v>89323.199999999997</v>
      </c>
      <c r="AN71" s="35"/>
      <c r="AO71" s="36"/>
      <c r="AP71" s="34">
        <f>AP72+AP73</f>
        <v>65342.3</v>
      </c>
      <c r="AQ71" s="35"/>
      <c r="AR71" s="36"/>
      <c r="AS71" s="33">
        <f>AS72+AS73</f>
        <v>65359.200000000004</v>
      </c>
      <c r="AT71" s="33"/>
      <c r="AU71" s="33"/>
      <c r="AV71" s="33"/>
      <c r="AW71" s="33"/>
      <c r="AX71" s="33"/>
      <c r="AY71" s="33"/>
      <c r="AZ71" s="33"/>
      <c r="BA71" s="33"/>
    </row>
    <row r="72" spans="1:53" ht="14.65" customHeight="1" x14ac:dyDescent="0.15">
      <c r="A72" s="29"/>
      <c r="B72" s="29"/>
      <c r="C72" s="29"/>
      <c r="D72" s="31" t="s">
        <v>35</v>
      </c>
      <c r="E72" s="31"/>
      <c r="F72" s="31"/>
      <c r="G72" s="31"/>
      <c r="H72" s="31"/>
      <c r="I72" s="31"/>
      <c r="J72" s="31"/>
      <c r="K72" s="31"/>
      <c r="L72" s="31"/>
      <c r="M72" s="31"/>
      <c r="N72" s="31"/>
      <c r="O72" s="31"/>
      <c r="P72" s="31"/>
      <c r="Q72" s="31"/>
      <c r="R72" s="31"/>
      <c r="S72" s="31"/>
      <c r="T72" s="31"/>
      <c r="U72" s="31"/>
      <c r="V72" s="31"/>
      <c r="W72" s="31"/>
      <c r="X72" s="31"/>
      <c r="Y72" s="32"/>
      <c r="Z72" s="32"/>
      <c r="AA72" s="32"/>
      <c r="AB72" s="32"/>
      <c r="AC72" s="32"/>
      <c r="AD72" s="32"/>
      <c r="AE72" s="32"/>
      <c r="AF72" s="32"/>
      <c r="AG72" s="32"/>
      <c r="AH72" s="32"/>
      <c r="AI72" s="32"/>
      <c r="AJ72" s="32"/>
      <c r="AK72" s="32"/>
      <c r="AL72" s="32"/>
      <c r="AM72" s="33">
        <v>88882</v>
      </c>
      <c r="AN72" s="33"/>
      <c r="AO72" s="33"/>
      <c r="AP72" s="33">
        <v>64887.3</v>
      </c>
      <c r="AQ72" s="33"/>
      <c r="AR72" s="33"/>
      <c r="AS72" s="33">
        <f>AP72</f>
        <v>64887.3</v>
      </c>
      <c r="AT72" s="33"/>
      <c r="AU72" s="33"/>
      <c r="AV72" s="33"/>
      <c r="AW72" s="33"/>
      <c r="AX72" s="33"/>
      <c r="AY72" s="33"/>
      <c r="AZ72" s="33"/>
      <c r="BA72" s="33"/>
    </row>
    <row r="73" spans="1:53" ht="15" customHeight="1" x14ac:dyDescent="0.15">
      <c r="A73" s="29"/>
      <c r="B73" s="29"/>
      <c r="C73" s="29"/>
      <c r="D73" s="31" t="s">
        <v>68</v>
      </c>
      <c r="E73" s="31"/>
      <c r="F73" s="31"/>
      <c r="G73" s="31"/>
      <c r="H73" s="31"/>
      <c r="I73" s="31"/>
      <c r="J73" s="31"/>
      <c r="K73" s="31"/>
      <c r="L73" s="31"/>
      <c r="M73" s="31"/>
      <c r="N73" s="31"/>
      <c r="O73" s="31"/>
      <c r="P73" s="31"/>
      <c r="Q73" s="31"/>
      <c r="R73" s="31"/>
      <c r="S73" s="31"/>
      <c r="T73" s="31"/>
      <c r="U73" s="31"/>
      <c r="V73" s="31"/>
      <c r="W73" s="31"/>
      <c r="X73" s="31"/>
      <c r="Y73" s="32"/>
      <c r="Z73" s="32"/>
      <c r="AA73" s="32"/>
      <c r="AB73" s="32"/>
      <c r="AC73" s="32"/>
      <c r="AD73" s="32"/>
      <c r="AE73" s="32"/>
      <c r="AF73" s="32"/>
      <c r="AG73" s="32"/>
      <c r="AH73" s="32"/>
      <c r="AI73" s="32"/>
      <c r="AJ73" s="32"/>
      <c r="AK73" s="32"/>
      <c r="AL73" s="32"/>
      <c r="AM73" s="33">
        <v>441.2</v>
      </c>
      <c r="AN73" s="33"/>
      <c r="AO73" s="33"/>
      <c r="AP73" s="33">
        <v>455</v>
      </c>
      <c r="AQ73" s="33"/>
      <c r="AR73" s="33"/>
      <c r="AS73" s="33">
        <v>471.9</v>
      </c>
      <c r="AT73" s="33"/>
      <c r="AU73" s="33"/>
      <c r="AV73" s="33"/>
      <c r="AW73" s="33"/>
      <c r="AX73" s="33"/>
      <c r="AY73" s="33"/>
      <c r="AZ73" s="33"/>
      <c r="BA73" s="33"/>
    </row>
    <row r="74" spans="1:53" ht="14.65" customHeight="1" x14ac:dyDescent="0.15">
      <c r="A74" s="29" t="s">
        <v>73</v>
      </c>
      <c r="B74" s="29"/>
      <c r="C74" s="29"/>
      <c r="D74" s="31" t="s">
        <v>74</v>
      </c>
      <c r="E74" s="31"/>
      <c r="F74" s="31"/>
      <c r="G74" s="31"/>
      <c r="H74" s="31"/>
      <c r="I74" s="31"/>
      <c r="J74" s="31"/>
      <c r="K74" s="31"/>
      <c r="L74" s="31"/>
      <c r="M74" s="31"/>
      <c r="N74" s="31"/>
      <c r="O74" s="31"/>
      <c r="P74" s="31"/>
      <c r="Q74" s="31"/>
      <c r="R74" s="31"/>
      <c r="S74" s="31"/>
      <c r="T74" s="31"/>
      <c r="U74" s="31"/>
      <c r="V74" s="31"/>
      <c r="W74" s="31"/>
      <c r="X74" s="31"/>
      <c r="Y74" s="32"/>
      <c r="Z74" s="32"/>
      <c r="AA74" s="32"/>
      <c r="AB74" s="32"/>
      <c r="AC74" s="32"/>
      <c r="AD74" s="32"/>
      <c r="AE74" s="32"/>
      <c r="AF74" s="32"/>
      <c r="AG74" s="32"/>
      <c r="AH74" s="32"/>
      <c r="AI74" s="32"/>
      <c r="AJ74" s="32"/>
      <c r="AK74" s="32"/>
      <c r="AL74" s="32"/>
      <c r="AM74" s="33">
        <f>AM75</f>
        <v>100</v>
      </c>
      <c r="AN74" s="33"/>
      <c r="AO74" s="33"/>
      <c r="AP74" s="33">
        <v>100</v>
      </c>
      <c r="AQ74" s="33"/>
      <c r="AR74" s="33"/>
      <c r="AS74" s="33">
        <v>100</v>
      </c>
      <c r="AT74" s="33"/>
      <c r="AU74" s="33"/>
      <c r="AV74" s="33"/>
      <c r="AW74" s="33"/>
      <c r="AX74" s="33"/>
      <c r="AY74" s="33"/>
      <c r="AZ74" s="33"/>
      <c r="BA74" s="33"/>
    </row>
    <row r="75" spans="1:53" ht="14.65" customHeight="1" x14ac:dyDescent="0.15">
      <c r="A75" s="29"/>
      <c r="B75" s="29"/>
      <c r="C75" s="29"/>
      <c r="D75" s="31" t="s">
        <v>35</v>
      </c>
      <c r="E75" s="31"/>
      <c r="F75" s="31"/>
      <c r="G75" s="31"/>
      <c r="H75" s="31"/>
      <c r="I75" s="31"/>
      <c r="J75" s="31"/>
      <c r="K75" s="31"/>
      <c r="L75" s="31"/>
      <c r="M75" s="31"/>
      <c r="N75" s="31"/>
      <c r="O75" s="31"/>
      <c r="P75" s="31"/>
      <c r="Q75" s="31"/>
      <c r="R75" s="31"/>
      <c r="S75" s="31"/>
      <c r="T75" s="31"/>
      <c r="U75" s="31"/>
      <c r="V75" s="31"/>
      <c r="W75" s="31"/>
      <c r="X75" s="31"/>
      <c r="Y75" s="32"/>
      <c r="Z75" s="32"/>
      <c r="AA75" s="32"/>
      <c r="AB75" s="32"/>
      <c r="AC75" s="32"/>
      <c r="AD75" s="32"/>
      <c r="AE75" s="32"/>
      <c r="AF75" s="32"/>
      <c r="AG75" s="32"/>
      <c r="AH75" s="32"/>
      <c r="AI75" s="32"/>
      <c r="AJ75" s="32"/>
      <c r="AK75" s="32"/>
      <c r="AL75" s="32"/>
      <c r="AM75" s="33">
        <v>100</v>
      </c>
      <c r="AN75" s="33"/>
      <c r="AO75" s="33"/>
      <c r="AP75" s="33">
        <v>100</v>
      </c>
      <c r="AQ75" s="33"/>
      <c r="AR75" s="33"/>
      <c r="AS75" s="33">
        <v>100</v>
      </c>
      <c r="AT75" s="33"/>
      <c r="AU75" s="33"/>
      <c r="AV75" s="33"/>
      <c r="AW75" s="33"/>
      <c r="AX75" s="33"/>
      <c r="AY75" s="33"/>
      <c r="AZ75" s="33"/>
      <c r="BA75" s="33"/>
    </row>
    <row r="76" spans="1:53" ht="15" customHeight="1" x14ac:dyDescent="0.15">
      <c r="A76" s="29"/>
      <c r="B76" s="29"/>
      <c r="C76" s="29"/>
      <c r="D76" s="31" t="s">
        <v>68</v>
      </c>
      <c r="E76" s="31"/>
      <c r="F76" s="31"/>
      <c r="G76" s="31"/>
      <c r="H76" s="31"/>
      <c r="I76" s="31"/>
      <c r="J76" s="31"/>
      <c r="K76" s="31"/>
      <c r="L76" s="31"/>
      <c r="M76" s="31"/>
      <c r="N76" s="31"/>
      <c r="O76" s="31"/>
      <c r="P76" s="31"/>
      <c r="Q76" s="31"/>
      <c r="R76" s="31"/>
      <c r="S76" s="31"/>
      <c r="T76" s="31"/>
      <c r="U76" s="31"/>
      <c r="V76" s="31"/>
      <c r="W76" s="31"/>
      <c r="X76" s="31"/>
      <c r="Y76" s="32"/>
      <c r="Z76" s="32"/>
      <c r="AA76" s="32"/>
      <c r="AB76" s="32"/>
      <c r="AC76" s="32"/>
      <c r="AD76" s="32"/>
      <c r="AE76" s="32"/>
      <c r="AF76" s="32"/>
      <c r="AG76" s="32"/>
      <c r="AH76" s="32"/>
      <c r="AI76" s="32"/>
      <c r="AJ76" s="32"/>
      <c r="AK76" s="32"/>
      <c r="AL76" s="32"/>
      <c r="AM76" s="33" t="s">
        <v>36</v>
      </c>
      <c r="AN76" s="33"/>
      <c r="AO76" s="33"/>
      <c r="AP76" s="33" t="s">
        <v>36</v>
      </c>
      <c r="AQ76" s="33"/>
      <c r="AR76" s="33"/>
      <c r="AS76" s="33" t="s">
        <v>36</v>
      </c>
      <c r="AT76" s="33"/>
      <c r="AU76" s="33"/>
      <c r="AV76" s="33"/>
      <c r="AW76" s="33"/>
      <c r="AX76" s="33"/>
      <c r="AY76" s="33"/>
      <c r="AZ76" s="33"/>
      <c r="BA76" s="33"/>
    </row>
    <row r="77" spans="1:53" ht="14.65" customHeight="1" x14ac:dyDescent="0.15">
      <c r="A77" s="29" t="s">
        <v>75</v>
      </c>
      <c r="B77" s="29"/>
      <c r="C77" s="29"/>
      <c r="D77" s="31" t="s">
        <v>76</v>
      </c>
      <c r="E77" s="31"/>
      <c r="F77" s="31"/>
      <c r="G77" s="31"/>
      <c r="H77" s="31"/>
      <c r="I77" s="31"/>
      <c r="J77" s="31"/>
      <c r="K77" s="31"/>
      <c r="L77" s="31"/>
      <c r="M77" s="31"/>
      <c r="N77" s="31"/>
      <c r="O77" s="31"/>
      <c r="P77" s="31"/>
      <c r="Q77" s="31"/>
      <c r="R77" s="31"/>
      <c r="S77" s="31"/>
      <c r="T77" s="31"/>
      <c r="U77" s="31"/>
      <c r="V77" s="31"/>
      <c r="W77" s="31"/>
      <c r="X77" s="31"/>
      <c r="Y77" s="32"/>
      <c r="Z77" s="32"/>
      <c r="AA77" s="32"/>
      <c r="AB77" s="32"/>
      <c r="AC77" s="32"/>
      <c r="AD77" s="32"/>
      <c r="AE77" s="32"/>
      <c r="AF77" s="32"/>
      <c r="AG77" s="32"/>
      <c r="AH77" s="32"/>
      <c r="AI77" s="32"/>
      <c r="AJ77" s="32"/>
      <c r="AK77" s="32"/>
      <c r="AL77" s="32"/>
      <c r="AM77" s="33">
        <f>AM78</f>
        <v>100</v>
      </c>
      <c r="AN77" s="33"/>
      <c r="AO77" s="33"/>
      <c r="AP77" s="33">
        <v>100</v>
      </c>
      <c r="AQ77" s="33"/>
      <c r="AR77" s="33"/>
      <c r="AS77" s="33">
        <v>100</v>
      </c>
      <c r="AT77" s="33"/>
      <c r="AU77" s="33"/>
      <c r="AV77" s="33"/>
      <c r="AW77" s="33"/>
      <c r="AX77" s="33"/>
      <c r="AY77" s="33"/>
      <c r="AZ77" s="33"/>
      <c r="BA77" s="33"/>
    </row>
    <row r="78" spans="1:53" ht="14.65" customHeight="1" x14ac:dyDescent="0.15">
      <c r="A78" s="29"/>
      <c r="B78" s="29"/>
      <c r="C78" s="29"/>
      <c r="D78" s="31" t="s">
        <v>35</v>
      </c>
      <c r="E78" s="31"/>
      <c r="F78" s="31"/>
      <c r="G78" s="31"/>
      <c r="H78" s="31"/>
      <c r="I78" s="31"/>
      <c r="J78" s="31"/>
      <c r="K78" s="31"/>
      <c r="L78" s="31"/>
      <c r="M78" s="31"/>
      <c r="N78" s="31"/>
      <c r="O78" s="31"/>
      <c r="P78" s="31"/>
      <c r="Q78" s="31"/>
      <c r="R78" s="31"/>
      <c r="S78" s="31"/>
      <c r="T78" s="31"/>
      <c r="U78" s="31"/>
      <c r="V78" s="31"/>
      <c r="W78" s="31"/>
      <c r="X78" s="31"/>
      <c r="Y78" s="32"/>
      <c r="Z78" s="32"/>
      <c r="AA78" s="32"/>
      <c r="AB78" s="32"/>
      <c r="AC78" s="32"/>
      <c r="AD78" s="32"/>
      <c r="AE78" s="32"/>
      <c r="AF78" s="32"/>
      <c r="AG78" s="32"/>
      <c r="AH78" s="32"/>
      <c r="AI78" s="32"/>
      <c r="AJ78" s="32"/>
      <c r="AK78" s="32"/>
      <c r="AL78" s="32"/>
      <c r="AM78" s="33">
        <v>100</v>
      </c>
      <c r="AN78" s="33"/>
      <c r="AO78" s="33"/>
      <c r="AP78" s="33">
        <v>100</v>
      </c>
      <c r="AQ78" s="33"/>
      <c r="AR78" s="33"/>
      <c r="AS78" s="33">
        <v>100</v>
      </c>
      <c r="AT78" s="33"/>
      <c r="AU78" s="33"/>
      <c r="AV78" s="33"/>
      <c r="AW78" s="33"/>
      <c r="AX78" s="33"/>
      <c r="AY78" s="33"/>
      <c r="AZ78" s="33"/>
      <c r="BA78" s="33"/>
    </row>
    <row r="79" spans="1:53" ht="15" customHeight="1" x14ac:dyDescent="0.15">
      <c r="A79" s="29"/>
      <c r="B79" s="29"/>
      <c r="C79" s="29"/>
      <c r="D79" s="31" t="s">
        <v>68</v>
      </c>
      <c r="E79" s="31"/>
      <c r="F79" s="31"/>
      <c r="G79" s="31"/>
      <c r="H79" s="31"/>
      <c r="I79" s="31"/>
      <c r="J79" s="31"/>
      <c r="K79" s="31"/>
      <c r="L79" s="31"/>
      <c r="M79" s="31"/>
      <c r="N79" s="31"/>
      <c r="O79" s="31"/>
      <c r="P79" s="31"/>
      <c r="Q79" s="31"/>
      <c r="R79" s="31"/>
      <c r="S79" s="31"/>
      <c r="T79" s="31"/>
      <c r="U79" s="31"/>
      <c r="V79" s="31"/>
      <c r="W79" s="31"/>
      <c r="X79" s="31"/>
      <c r="Y79" s="32"/>
      <c r="Z79" s="32"/>
      <c r="AA79" s="32"/>
      <c r="AB79" s="32"/>
      <c r="AC79" s="32"/>
      <c r="AD79" s="32"/>
      <c r="AE79" s="32"/>
      <c r="AF79" s="32"/>
      <c r="AG79" s="32"/>
      <c r="AH79" s="32"/>
      <c r="AI79" s="32"/>
      <c r="AJ79" s="32"/>
      <c r="AK79" s="32"/>
      <c r="AL79" s="32"/>
      <c r="AM79" s="33" t="s">
        <v>36</v>
      </c>
      <c r="AN79" s="33"/>
      <c r="AO79" s="33"/>
      <c r="AP79" s="33" t="s">
        <v>36</v>
      </c>
      <c r="AQ79" s="33"/>
      <c r="AR79" s="33"/>
      <c r="AS79" s="33" t="s">
        <v>36</v>
      </c>
      <c r="AT79" s="33"/>
      <c r="AU79" s="33"/>
      <c r="AV79" s="33"/>
      <c r="AW79" s="33"/>
      <c r="AX79" s="33"/>
      <c r="AY79" s="33"/>
      <c r="AZ79" s="33"/>
      <c r="BA79" s="33"/>
    </row>
    <row r="80" spans="1:53" ht="14.65" customHeight="1" x14ac:dyDescent="0.15">
      <c r="A80" s="29" t="s">
        <v>77</v>
      </c>
      <c r="B80" s="29"/>
      <c r="C80" s="29"/>
      <c r="D80" s="31" t="s">
        <v>78</v>
      </c>
      <c r="E80" s="31"/>
      <c r="F80" s="31"/>
      <c r="G80" s="31"/>
      <c r="H80" s="31"/>
      <c r="I80" s="31"/>
      <c r="J80" s="31"/>
      <c r="K80" s="31"/>
      <c r="L80" s="31"/>
      <c r="M80" s="31"/>
      <c r="N80" s="31"/>
      <c r="O80" s="31"/>
      <c r="P80" s="31"/>
      <c r="Q80" s="31"/>
      <c r="R80" s="31"/>
      <c r="S80" s="31"/>
      <c r="T80" s="31"/>
      <c r="U80" s="31"/>
      <c r="V80" s="31"/>
      <c r="W80" s="31"/>
      <c r="X80" s="31"/>
      <c r="Y80" s="32"/>
      <c r="Z80" s="32"/>
      <c r="AA80" s="32"/>
      <c r="AB80" s="32"/>
      <c r="AC80" s="32"/>
      <c r="AD80" s="32"/>
      <c r="AE80" s="32"/>
      <c r="AF80" s="32"/>
      <c r="AG80" s="32"/>
      <c r="AH80" s="32"/>
      <c r="AI80" s="32"/>
      <c r="AJ80" s="32"/>
      <c r="AK80" s="32"/>
      <c r="AL80" s="32"/>
      <c r="AM80" s="34">
        <f>AM81+AM82</f>
        <v>44019.199999999997</v>
      </c>
      <c r="AN80" s="35"/>
      <c r="AO80" s="36"/>
      <c r="AP80" s="34">
        <f>AP81+AP82</f>
        <v>41867</v>
      </c>
      <c r="AQ80" s="35"/>
      <c r="AR80" s="36"/>
      <c r="AS80" s="33">
        <f>AS81+AS82</f>
        <v>41896.1</v>
      </c>
      <c r="AT80" s="33"/>
      <c r="AU80" s="33"/>
      <c r="AV80" s="33"/>
      <c r="AW80" s="33"/>
      <c r="AX80" s="33"/>
      <c r="AY80" s="33"/>
      <c r="AZ80" s="33"/>
      <c r="BA80" s="33"/>
    </row>
    <row r="81" spans="1:53" ht="14.65" customHeight="1" x14ac:dyDescent="0.15">
      <c r="A81" s="29"/>
      <c r="B81" s="29"/>
      <c r="C81" s="29"/>
      <c r="D81" s="31" t="s">
        <v>35</v>
      </c>
      <c r="E81" s="31"/>
      <c r="F81" s="31"/>
      <c r="G81" s="31"/>
      <c r="H81" s="31"/>
      <c r="I81" s="31"/>
      <c r="J81" s="31"/>
      <c r="K81" s="31"/>
      <c r="L81" s="31"/>
      <c r="M81" s="31"/>
      <c r="N81" s="31"/>
      <c r="O81" s="31"/>
      <c r="P81" s="31"/>
      <c r="Q81" s="31"/>
      <c r="R81" s="31"/>
      <c r="S81" s="31"/>
      <c r="T81" s="31"/>
      <c r="U81" s="31"/>
      <c r="V81" s="31"/>
      <c r="W81" s="31"/>
      <c r="X81" s="31"/>
      <c r="Y81" s="32"/>
      <c r="Z81" s="32"/>
      <c r="AA81" s="32"/>
      <c r="AB81" s="32"/>
      <c r="AC81" s="32"/>
      <c r="AD81" s="32"/>
      <c r="AE81" s="32"/>
      <c r="AF81" s="32"/>
      <c r="AG81" s="32"/>
      <c r="AH81" s="32"/>
      <c r="AI81" s="32"/>
      <c r="AJ81" s="32"/>
      <c r="AK81" s="32"/>
      <c r="AL81" s="32"/>
      <c r="AM81" s="33">
        <v>43544.2</v>
      </c>
      <c r="AN81" s="33"/>
      <c r="AO81" s="33"/>
      <c r="AP81" s="33">
        <f>41370.4-6</f>
        <v>41364.400000000001</v>
      </c>
      <c r="AQ81" s="33"/>
      <c r="AR81" s="33"/>
      <c r="AS81" s="33">
        <f>AP81</f>
        <v>41364.400000000001</v>
      </c>
      <c r="AT81" s="33"/>
      <c r="AU81" s="33"/>
      <c r="AV81" s="33"/>
      <c r="AW81" s="33"/>
      <c r="AX81" s="33"/>
      <c r="AY81" s="33"/>
      <c r="AZ81" s="33"/>
      <c r="BA81" s="33"/>
    </row>
    <row r="82" spans="1:53" ht="15" customHeight="1" x14ac:dyDescent="0.15">
      <c r="A82" s="29"/>
      <c r="B82" s="29"/>
      <c r="C82" s="29"/>
      <c r="D82" s="31" t="s">
        <v>68</v>
      </c>
      <c r="E82" s="31"/>
      <c r="F82" s="31"/>
      <c r="G82" s="31"/>
      <c r="H82" s="31"/>
      <c r="I82" s="31"/>
      <c r="J82" s="31"/>
      <c r="K82" s="31"/>
      <c r="L82" s="31"/>
      <c r="M82" s="31"/>
      <c r="N82" s="31"/>
      <c r="O82" s="31"/>
      <c r="P82" s="31"/>
      <c r="Q82" s="31"/>
      <c r="R82" s="31"/>
      <c r="S82" s="31"/>
      <c r="T82" s="31"/>
      <c r="U82" s="31"/>
      <c r="V82" s="31"/>
      <c r="W82" s="31"/>
      <c r="X82" s="31"/>
      <c r="Y82" s="32"/>
      <c r="Z82" s="32"/>
      <c r="AA82" s="32"/>
      <c r="AB82" s="32"/>
      <c r="AC82" s="32"/>
      <c r="AD82" s="32"/>
      <c r="AE82" s="32"/>
      <c r="AF82" s="32"/>
      <c r="AG82" s="32"/>
      <c r="AH82" s="32"/>
      <c r="AI82" s="32"/>
      <c r="AJ82" s="32"/>
      <c r="AK82" s="32"/>
      <c r="AL82" s="32"/>
      <c r="AM82" s="33">
        <v>475</v>
      </c>
      <c r="AN82" s="33"/>
      <c r="AO82" s="33"/>
      <c r="AP82" s="33">
        <v>502.6</v>
      </c>
      <c r="AQ82" s="33"/>
      <c r="AR82" s="33"/>
      <c r="AS82" s="33">
        <v>531.70000000000005</v>
      </c>
      <c r="AT82" s="33"/>
      <c r="AU82" s="33"/>
      <c r="AV82" s="33"/>
      <c r="AW82" s="33"/>
      <c r="AX82" s="33"/>
      <c r="AY82" s="33"/>
      <c r="AZ82" s="33"/>
      <c r="BA82" s="33"/>
    </row>
    <row r="83" spans="1:53" ht="14.65" customHeight="1" x14ac:dyDescent="0.15">
      <c r="A83" s="29" t="s">
        <v>79</v>
      </c>
      <c r="B83" s="29"/>
      <c r="C83" s="29"/>
      <c r="D83" s="31" t="s">
        <v>80</v>
      </c>
      <c r="E83" s="31"/>
      <c r="F83" s="31"/>
      <c r="G83" s="31"/>
      <c r="H83" s="31"/>
      <c r="I83" s="31"/>
      <c r="J83" s="31"/>
      <c r="K83" s="31"/>
      <c r="L83" s="31"/>
      <c r="M83" s="31"/>
      <c r="N83" s="31"/>
      <c r="O83" s="31"/>
      <c r="P83" s="31"/>
      <c r="Q83" s="31"/>
      <c r="R83" s="31"/>
      <c r="S83" s="31"/>
      <c r="T83" s="31"/>
      <c r="U83" s="31"/>
      <c r="V83" s="31"/>
      <c r="W83" s="31"/>
      <c r="X83" s="31"/>
      <c r="Y83" s="32"/>
      <c r="Z83" s="32"/>
      <c r="AA83" s="32"/>
      <c r="AB83" s="32"/>
      <c r="AC83" s="32"/>
      <c r="AD83" s="32"/>
      <c r="AE83" s="32"/>
      <c r="AF83" s="32"/>
      <c r="AG83" s="32"/>
      <c r="AH83" s="32"/>
      <c r="AI83" s="32"/>
      <c r="AJ83" s="32"/>
      <c r="AK83" s="32"/>
      <c r="AL83" s="32"/>
      <c r="AM83" s="34">
        <f>AM84+AM85</f>
        <v>1612.1</v>
      </c>
      <c r="AN83" s="35"/>
      <c r="AO83" s="36"/>
      <c r="AP83" s="34">
        <f>AP84+AP85</f>
        <v>1283.5999999999999</v>
      </c>
      <c r="AQ83" s="35"/>
      <c r="AR83" s="36"/>
      <c r="AS83" s="33">
        <f>AS84+AS85</f>
        <v>1283.5999999999999</v>
      </c>
      <c r="AT83" s="33"/>
      <c r="AU83" s="33"/>
      <c r="AV83" s="33"/>
      <c r="AW83" s="33"/>
      <c r="AX83" s="33"/>
      <c r="AY83" s="33"/>
      <c r="AZ83" s="33"/>
      <c r="BA83" s="33"/>
    </row>
    <row r="84" spans="1:53" ht="14.65" customHeight="1" x14ac:dyDescent="0.15">
      <c r="A84" s="29"/>
      <c r="B84" s="29"/>
      <c r="C84" s="29"/>
      <c r="D84" s="31" t="s">
        <v>35</v>
      </c>
      <c r="E84" s="31"/>
      <c r="F84" s="31"/>
      <c r="G84" s="31"/>
      <c r="H84" s="31"/>
      <c r="I84" s="31"/>
      <c r="J84" s="31"/>
      <c r="K84" s="31"/>
      <c r="L84" s="31"/>
      <c r="M84" s="31"/>
      <c r="N84" s="31"/>
      <c r="O84" s="31"/>
      <c r="P84" s="31"/>
      <c r="Q84" s="31"/>
      <c r="R84" s="31"/>
      <c r="S84" s="31"/>
      <c r="T84" s="31"/>
      <c r="U84" s="31"/>
      <c r="V84" s="31"/>
      <c r="W84" s="31"/>
      <c r="X84" s="31"/>
      <c r="Y84" s="32"/>
      <c r="Z84" s="32"/>
      <c r="AA84" s="32"/>
      <c r="AB84" s="32"/>
      <c r="AC84" s="32"/>
      <c r="AD84" s="32"/>
      <c r="AE84" s="32"/>
      <c r="AF84" s="32"/>
      <c r="AG84" s="32"/>
      <c r="AH84" s="32"/>
      <c r="AI84" s="32"/>
      <c r="AJ84" s="32"/>
      <c r="AK84" s="32"/>
      <c r="AL84" s="32"/>
      <c r="AM84" s="33">
        <v>1604.1</v>
      </c>
      <c r="AN84" s="33"/>
      <c r="AO84" s="33"/>
      <c r="AP84" s="33">
        <f>1269.6+6</f>
        <v>1275.5999999999999</v>
      </c>
      <c r="AQ84" s="33"/>
      <c r="AR84" s="33"/>
      <c r="AS84" s="33">
        <f>AP84</f>
        <v>1275.5999999999999</v>
      </c>
      <c r="AT84" s="33"/>
      <c r="AU84" s="33"/>
      <c r="AV84" s="33"/>
      <c r="AW84" s="33"/>
      <c r="AX84" s="33"/>
      <c r="AY84" s="33"/>
      <c r="AZ84" s="33"/>
      <c r="BA84" s="33"/>
    </row>
    <row r="85" spans="1:53" ht="15" customHeight="1" x14ac:dyDescent="0.15">
      <c r="A85" s="29"/>
      <c r="B85" s="29"/>
      <c r="C85" s="29"/>
      <c r="D85" s="31" t="s">
        <v>68</v>
      </c>
      <c r="E85" s="31"/>
      <c r="F85" s="31"/>
      <c r="G85" s="31"/>
      <c r="H85" s="31"/>
      <c r="I85" s="31"/>
      <c r="J85" s="31"/>
      <c r="K85" s="31"/>
      <c r="L85" s="31"/>
      <c r="M85" s="31"/>
      <c r="N85" s="31"/>
      <c r="O85" s="31"/>
      <c r="P85" s="31"/>
      <c r="Q85" s="31"/>
      <c r="R85" s="31"/>
      <c r="S85" s="31"/>
      <c r="T85" s="31"/>
      <c r="U85" s="31"/>
      <c r="V85" s="31"/>
      <c r="W85" s="31"/>
      <c r="X85" s="31"/>
      <c r="Y85" s="32"/>
      <c r="Z85" s="32"/>
      <c r="AA85" s="32"/>
      <c r="AB85" s="32"/>
      <c r="AC85" s="32"/>
      <c r="AD85" s="32"/>
      <c r="AE85" s="32"/>
      <c r="AF85" s="32"/>
      <c r="AG85" s="32"/>
      <c r="AH85" s="32"/>
      <c r="AI85" s="32"/>
      <c r="AJ85" s="32"/>
      <c r="AK85" s="32"/>
      <c r="AL85" s="32"/>
      <c r="AM85" s="33">
        <v>8</v>
      </c>
      <c r="AN85" s="33"/>
      <c r="AO85" s="33"/>
      <c r="AP85" s="33">
        <v>8</v>
      </c>
      <c r="AQ85" s="33"/>
      <c r="AR85" s="33"/>
      <c r="AS85" s="33">
        <v>8</v>
      </c>
      <c r="AT85" s="33"/>
      <c r="AU85" s="33"/>
      <c r="AV85" s="33"/>
      <c r="AW85" s="33"/>
      <c r="AX85" s="33"/>
      <c r="AY85" s="33"/>
      <c r="AZ85" s="33"/>
      <c r="BA85" s="33"/>
    </row>
    <row r="86" spans="1:53" ht="14.65" customHeight="1" x14ac:dyDescent="0.15">
      <c r="A86" s="29" t="s">
        <v>81</v>
      </c>
      <c r="B86" s="29"/>
      <c r="C86" s="29"/>
      <c r="D86" s="31" t="s">
        <v>82</v>
      </c>
      <c r="E86" s="31"/>
      <c r="F86" s="31"/>
      <c r="G86" s="31"/>
      <c r="H86" s="31"/>
      <c r="I86" s="31"/>
      <c r="J86" s="31"/>
      <c r="K86" s="31"/>
      <c r="L86" s="31"/>
      <c r="M86" s="31"/>
      <c r="N86" s="31"/>
      <c r="O86" s="31"/>
      <c r="P86" s="31"/>
      <c r="Q86" s="31"/>
      <c r="R86" s="31"/>
      <c r="S86" s="31"/>
      <c r="T86" s="31"/>
      <c r="U86" s="31"/>
      <c r="V86" s="31"/>
      <c r="W86" s="31"/>
      <c r="X86" s="31"/>
      <c r="Y86" s="32"/>
      <c r="Z86" s="32"/>
      <c r="AA86" s="32"/>
      <c r="AB86" s="32"/>
      <c r="AC86" s="32"/>
      <c r="AD86" s="32"/>
      <c r="AE86" s="32"/>
      <c r="AF86" s="32"/>
      <c r="AG86" s="32"/>
      <c r="AH86" s="32"/>
      <c r="AI86" s="32"/>
      <c r="AJ86" s="32"/>
      <c r="AK86" s="32"/>
      <c r="AL86" s="32"/>
      <c r="AM86" s="33">
        <f>AM87+AM88</f>
        <v>85363.8</v>
      </c>
      <c r="AN86" s="33"/>
      <c r="AO86" s="33"/>
      <c r="AP86" s="33">
        <f>AP87+AP88</f>
        <v>79863.8</v>
      </c>
      <c r="AQ86" s="33"/>
      <c r="AR86" s="33"/>
      <c r="AS86" s="33">
        <f>AS87+AS88</f>
        <v>79863.8</v>
      </c>
      <c r="AT86" s="33"/>
      <c r="AU86" s="33"/>
      <c r="AV86" s="33"/>
      <c r="AW86" s="33"/>
      <c r="AX86" s="33"/>
      <c r="AY86" s="33"/>
      <c r="AZ86" s="33"/>
      <c r="BA86" s="33"/>
    </row>
    <row r="87" spans="1:53" ht="14.65" customHeight="1" x14ac:dyDescent="0.15">
      <c r="A87" s="29"/>
      <c r="B87" s="29"/>
      <c r="C87" s="29"/>
      <c r="D87" s="31" t="s">
        <v>35</v>
      </c>
      <c r="E87" s="31"/>
      <c r="F87" s="31"/>
      <c r="G87" s="31"/>
      <c r="H87" s="31"/>
      <c r="I87" s="31"/>
      <c r="J87" s="31"/>
      <c r="K87" s="31"/>
      <c r="L87" s="31"/>
      <c r="M87" s="31"/>
      <c r="N87" s="31"/>
      <c r="O87" s="31"/>
      <c r="P87" s="31"/>
      <c r="Q87" s="31"/>
      <c r="R87" s="31"/>
      <c r="S87" s="31"/>
      <c r="T87" s="31"/>
      <c r="U87" s="31"/>
      <c r="V87" s="31"/>
      <c r="W87" s="31"/>
      <c r="X87" s="31"/>
      <c r="Y87" s="32"/>
      <c r="Z87" s="32"/>
      <c r="AA87" s="32"/>
      <c r="AB87" s="32"/>
      <c r="AC87" s="32"/>
      <c r="AD87" s="32"/>
      <c r="AE87" s="32"/>
      <c r="AF87" s="32"/>
      <c r="AG87" s="32"/>
      <c r="AH87" s="32"/>
      <c r="AI87" s="32"/>
      <c r="AJ87" s="32"/>
      <c r="AK87" s="32"/>
      <c r="AL87" s="32"/>
      <c r="AM87" s="33">
        <v>85263.8</v>
      </c>
      <c r="AN87" s="33"/>
      <c r="AO87" s="33"/>
      <c r="AP87" s="33">
        <v>79763.8</v>
      </c>
      <c r="AQ87" s="33"/>
      <c r="AR87" s="33"/>
      <c r="AS87" s="33">
        <f>AP87</f>
        <v>79763.8</v>
      </c>
      <c r="AT87" s="33"/>
      <c r="AU87" s="33"/>
      <c r="AV87" s="33"/>
      <c r="AW87" s="33"/>
      <c r="AX87" s="33"/>
      <c r="AY87" s="33"/>
      <c r="AZ87" s="33"/>
      <c r="BA87" s="33"/>
    </row>
    <row r="88" spans="1:53" ht="15" customHeight="1" x14ac:dyDescent="0.15">
      <c r="A88" s="29"/>
      <c r="B88" s="29"/>
      <c r="C88" s="29"/>
      <c r="D88" s="31" t="s">
        <v>68</v>
      </c>
      <c r="E88" s="31"/>
      <c r="F88" s="31"/>
      <c r="G88" s="31"/>
      <c r="H88" s="31"/>
      <c r="I88" s="31"/>
      <c r="J88" s="31"/>
      <c r="K88" s="31"/>
      <c r="L88" s="31"/>
      <c r="M88" s="31"/>
      <c r="N88" s="31"/>
      <c r="O88" s="31"/>
      <c r="P88" s="31"/>
      <c r="Q88" s="31"/>
      <c r="R88" s="31"/>
      <c r="S88" s="31"/>
      <c r="T88" s="31"/>
      <c r="U88" s="31"/>
      <c r="V88" s="31"/>
      <c r="W88" s="31"/>
      <c r="X88" s="31"/>
      <c r="Y88" s="32"/>
      <c r="Z88" s="32"/>
      <c r="AA88" s="32"/>
      <c r="AB88" s="32"/>
      <c r="AC88" s="32"/>
      <c r="AD88" s="32"/>
      <c r="AE88" s="32"/>
      <c r="AF88" s="32"/>
      <c r="AG88" s="32"/>
      <c r="AH88" s="32"/>
      <c r="AI88" s="32"/>
      <c r="AJ88" s="32"/>
      <c r="AK88" s="32"/>
      <c r="AL88" s="32"/>
      <c r="AM88" s="33">
        <v>100</v>
      </c>
      <c r="AN88" s="33"/>
      <c r="AO88" s="33"/>
      <c r="AP88" s="33">
        <v>100</v>
      </c>
      <c r="AQ88" s="33"/>
      <c r="AR88" s="33"/>
      <c r="AS88" s="33">
        <v>100</v>
      </c>
      <c r="AT88" s="33"/>
      <c r="AU88" s="33"/>
      <c r="AV88" s="33"/>
      <c r="AW88" s="33"/>
      <c r="AX88" s="33"/>
      <c r="AY88" s="33"/>
      <c r="AZ88" s="33"/>
      <c r="BA88" s="33"/>
    </row>
    <row r="89" spans="1:53" ht="26.45" customHeight="1" x14ac:dyDescent="0.15">
      <c r="A89" s="29" t="s">
        <v>83</v>
      </c>
      <c r="B89" s="29"/>
      <c r="C89" s="29"/>
      <c r="D89" s="31" t="s">
        <v>84</v>
      </c>
      <c r="E89" s="31"/>
      <c r="F89" s="31"/>
      <c r="G89" s="31"/>
      <c r="H89" s="31"/>
      <c r="I89" s="31"/>
      <c r="J89" s="31"/>
      <c r="K89" s="31"/>
      <c r="L89" s="31"/>
      <c r="M89" s="31"/>
      <c r="N89" s="31"/>
      <c r="O89" s="31"/>
      <c r="P89" s="31"/>
      <c r="Q89" s="31"/>
      <c r="R89" s="31"/>
      <c r="S89" s="31"/>
      <c r="T89" s="31"/>
      <c r="U89" s="31"/>
      <c r="V89" s="31"/>
      <c r="W89" s="31"/>
      <c r="X89" s="31"/>
      <c r="Y89" s="32"/>
      <c r="Z89" s="32"/>
      <c r="AA89" s="32"/>
      <c r="AB89" s="32"/>
      <c r="AC89" s="32"/>
      <c r="AD89" s="32"/>
      <c r="AE89" s="32"/>
      <c r="AF89" s="32"/>
      <c r="AG89" s="32"/>
      <c r="AH89" s="32"/>
      <c r="AI89" s="32"/>
      <c r="AJ89" s="32"/>
      <c r="AK89" s="32"/>
      <c r="AL89" s="32"/>
      <c r="AM89" s="33">
        <f>AM90</f>
        <v>6226</v>
      </c>
      <c r="AN89" s="33"/>
      <c r="AO89" s="33"/>
      <c r="AP89" s="33">
        <f>AP90</f>
        <v>6226</v>
      </c>
      <c r="AQ89" s="33"/>
      <c r="AR89" s="33"/>
      <c r="AS89" s="33">
        <f>AS90</f>
        <v>6226</v>
      </c>
      <c r="AT89" s="33"/>
      <c r="AU89" s="33"/>
      <c r="AV89" s="33"/>
      <c r="AW89" s="33"/>
      <c r="AX89" s="33"/>
      <c r="AY89" s="33"/>
      <c r="AZ89" s="33"/>
      <c r="BA89" s="33"/>
    </row>
    <row r="90" spans="1:53" ht="14.65" customHeight="1" x14ac:dyDescent="0.15">
      <c r="A90" s="29"/>
      <c r="B90" s="29"/>
      <c r="C90" s="29"/>
      <c r="D90" s="31" t="s">
        <v>35</v>
      </c>
      <c r="E90" s="31"/>
      <c r="F90" s="31"/>
      <c r="G90" s="31"/>
      <c r="H90" s="31"/>
      <c r="I90" s="31"/>
      <c r="J90" s="31"/>
      <c r="K90" s="31"/>
      <c r="L90" s="31"/>
      <c r="M90" s="31"/>
      <c r="N90" s="31"/>
      <c r="O90" s="31"/>
      <c r="P90" s="31"/>
      <c r="Q90" s="31"/>
      <c r="R90" s="31"/>
      <c r="S90" s="31"/>
      <c r="T90" s="31"/>
      <c r="U90" s="31"/>
      <c r="V90" s="31"/>
      <c r="W90" s="31"/>
      <c r="X90" s="31"/>
      <c r="Y90" s="32"/>
      <c r="Z90" s="32"/>
      <c r="AA90" s="32"/>
      <c r="AB90" s="32"/>
      <c r="AC90" s="32"/>
      <c r="AD90" s="32"/>
      <c r="AE90" s="32"/>
      <c r="AF90" s="32"/>
      <c r="AG90" s="32"/>
      <c r="AH90" s="32"/>
      <c r="AI90" s="32"/>
      <c r="AJ90" s="32"/>
      <c r="AK90" s="32"/>
      <c r="AL90" s="32"/>
      <c r="AM90" s="33">
        <v>6226</v>
      </c>
      <c r="AN90" s="33"/>
      <c r="AO90" s="33"/>
      <c r="AP90" s="33">
        <f>AM90</f>
        <v>6226</v>
      </c>
      <c r="AQ90" s="33"/>
      <c r="AR90" s="33"/>
      <c r="AS90" s="33">
        <f>AP90</f>
        <v>6226</v>
      </c>
      <c r="AT90" s="33"/>
      <c r="AU90" s="33"/>
      <c r="AV90" s="33"/>
      <c r="AW90" s="33"/>
      <c r="AX90" s="33"/>
      <c r="AY90" s="33"/>
      <c r="AZ90" s="33"/>
      <c r="BA90" s="33"/>
    </row>
    <row r="91" spans="1:53" ht="15" customHeight="1" x14ac:dyDescent="0.15">
      <c r="A91" s="29"/>
      <c r="B91" s="29"/>
      <c r="C91" s="29"/>
      <c r="D91" s="31" t="s">
        <v>68</v>
      </c>
      <c r="E91" s="31"/>
      <c r="F91" s="31"/>
      <c r="G91" s="31"/>
      <c r="H91" s="31"/>
      <c r="I91" s="31"/>
      <c r="J91" s="31"/>
      <c r="K91" s="31"/>
      <c r="L91" s="31"/>
      <c r="M91" s="31"/>
      <c r="N91" s="31"/>
      <c r="O91" s="31"/>
      <c r="P91" s="31"/>
      <c r="Q91" s="31"/>
      <c r="R91" s="31"/>
      <c r="S91" s="31"/>
      <c r="T91" s="31"/>
      <c r="U91" s="31"/>
      <c r="V91" s="31"/>
      <c r="W91" s="31"/>
      <c r="X91" s="31"/>
      <c r="Y91" s="32" t="s">
        <v>36</v>
      </c>
      <c r="Z91" s="32"/>
      <c r="AA91" s="32"/>
      <c r="AB91" s="32"/>
      <c r="AC91" s="32"/>
      <c r="AD91" s="32" t="s">
        <v>36</v>
      </c>
      <c r="AE91" s="32"/>
      <c r="AF91" s="32"/>
      <c r="AG91" s="32"/>
      <c r="AH91" s="32"/>
      <c r="AI91" s="32"/>
      <c r="AJ91" s="32"/>
      <c r="AK91" s="32"/>
      <c r="AL91" s="32"/>
      <c r="AM91" s="33" t="s">
        <v>36</v>
      </c>
      <c r="AN91" s="33"/>
      <c r="AO91" s="33"/>
      <c r="AP91" s="33" t="s">
        <v>36</v>
      </c>
      <c r="AQ91" s="33"/>
      <c r="AR91" s="33"/>
      <c r="AS91" s="33" t="s">
        <v>36</v>
      </c>
      <c r="AT91" s="33"/>
      <c r="AU91" s="33"/>
      <c r="AV91" s="33"/>
      <c r="AW91" s="33"/>
      <c r="AX91" s="33"/>
      <c r="AY91" s="33"/>
      <c r="AZ91" s="33"/>
      <c r="BA91" s="33"/>
    </row>
    <row r="92" spans="1:53" ht="26.45" customHeight="1" x14ac:dyDescent="0.15">
      <c r="A92" s="29" t="s">
        <v>85</v>
      </c>
      <c r="B92" s="29"/>
      <c r="C92" s="29"/>
      <c r="D92" s="31" t="s">
        <v>86</v>
      </c>
      <c r="E92" s="31"/>
      <c r="F92" s="31"/>
      <c r="G92" s="31"/>
      <c r="H92" s="31"/>
      <c r="I92" s="31"/>
      <c r="J92" s="31"/>
      <c r="K92" s="31"/>
      <c r="L92" s="31"/>
      <c r="M92" s="31"/>
      <c r="N92" s="31"/>
      <c r="O92" s="31"/>
      <c r="P92" s="31"/>
      <c r="Q92" s="31"/>
      <c r="R92" s="31"/>
      <c r="S92" s="31"/>
      <c r="T92" s="31"/>
      <c r="U92" s="31"/>
      <c r="V92" s="31"/>
      <c r="W92" s="31"/>
      <c r="X92" s="31"/>
      <c r="Y92" s="32"/>
      <c r="Z92" s="32"/>
      <c r="AA92" s="32"/>
      <c r="AB92" s="32"/>
      <c r="AC92" s="32"/>
      <c r="AD92" s="32"/>
      <c r="AE92" s="32"/>
      <c r="AF92" s="32"/>
      <c r="AG92" s="32"/>
      <c r="AH92" s="32"/>
      <c r="AI92" s="32"/>
      <c r="AJ92" s="32"/>
      <c r="AK92" s="32"/>
      <c r="AL92" s="32"/>
      <c r="AM92" s="33">
        <f>AM93</f>
        <v>32979.300000000003</v>
      </c>
      <c r="AN92" s="33"/>
      <c r="AO92" s="33"/>
      <c r="AP92" s="33">
        <v>32979.300000000003</v>
      </c>
      <c r="AQ92" s="33"/>
      <c r="AR92" s="33"/>
      <c r="AS92" s="33">
        <v>32979.300000000003</v>
      </c>
      <c r="AT92" s="33"/>
      <c r="AU92" s="33"/>
      <c r="AV92" s="33"/>
      <c r="AW92" s="33"/>
      <c r="AX92" s="33"/>
      <c r="AY92" s="33"/>
      <c r="AZ92" s="33"/>
      <c r="BA92" s="33"/>
    </row>
    <row r="93" spans="1:53" ht="14.65" customHeight="1" x14ac:dyDescent="0.15">
      <c r="A93" s="29"/>
      <c r="B93" s="29"/>
      <c r="C93" s="29"/>
      <c r="D93" s="31" t="s">
        <v>35</v>
      </c>
      <c r="E93" s="31"/>
      <c r="F93" s="31"/>
      <c r="G93" s="31"/>
      <c r="H93" s="31"/>
      <c r="I93" s="31"/>
      <c r="J93" s="31"/>
      <c r="K93" s="31"/>
      <c r="L93" s="31"/>
      <c r="M93" s="31"/>
      <c r="N93" s="31"/>
      <c r="O93" s="31"/>
      <c r="P93" s="31"/>
      <c r="Q93" s="31"/>
      <c r="R93" s="31"/>
      <c r="S93" s="31"/>
      <c r="T93" s="31"/>
      <c r="U93" s="31"/>
      <c r="V93" s="31"/>
      <c r="W93" s="31"/>
      <c r="X93" s="31"/>
      <c r="Y93" s="32"/>
      <c r="Z93" s="32"/>
      <c r="AA93" s="32"/>
      <c r="AB93" s="32"/>
      <c r="AC93" s="32"/>
      <c r="AD93" s="32"/>
      <c r="AE93" s="32"/>
      <c r="AF93" s="32"/>
      <c r="AG93" s="32"/>
      <c r="AH93" s="32"/>
      <c r="AI93" s="32"/>
      <c r="AJ93" s="32"/>
      <c r="AK93" s="32"/>
      <c r="AL93" s="32"/>
      <c r="AM93" s="33">
        <v>32979.300000000003</v>
      </c>
      <c r="AN93" s="33"/>
      <c r="AO93" s="33"/>
      <c r="AP93" s="33">
        <v>32979.300000000003</v>
      </c>
      <c r="AQ93" s="33"/>
      <c r="AR93" s="33"/>
      <c r="AS93" s="33">
        <v>32979.300000000003</v>
      </c>
      <c r="AT93" s="33"/>
      <c r="AU93" s="33"/>
      <c r="AV93" s="33"/>
      <c r="AW93" s="33"/>
      <c r="AX93" s="33"/>
      <c r="AY93" s="33"/>
      <c r="AZ93" s="33"/>
      <c r="BA93" s="33"/>
    </row>
    <row r="94" spans="1:53" ht="15" customHeight="1" x14ac:dyDescent="0.15">
      <c r="A94" s="29"/>
      <c r="B94" s="29"/>
      <c r="C94" s="29"/>
      <c r="D94" s="31" t="s">
        <v>68</v>
      </c>
      <c r="E94" s="31"/>
      <c r="F94" s="31"/>
      <c r="G94" s="31"/>
      <c r="H94" s="31"/>
      <c r="I94" s="31"/>
      <c r="J94" s="31"/>
      <c r="K94" s="31"/>
      <c r="L94" s="31"/>
      <c r="M94" s="31"/>
      <c r="N94" s="31"/>
      <c r="O94" s="31"/>
      <c r="P94" s="31"/>
      <c r="Q94" s="31"/>
      <c r="R94" s="31"/>
      <c r="S94" s="31"/>
      <c r="T94" s="31"/>
      <c r="U94" s="31"/>
      <c r="V94" s="31"/>
      <c r="W94" s="31"/>
      <c r="X94" s="31"/>
      <c r="Y94" s="32"/>
      <c r="Z94" s="32"/>
      <c r="AA94" s="32"/>
      <c r="AB94" s="32"/>
      <c r="AC94" s="32"/>
      <c r="AD94" s="32"/>
      <c r="AE94" s="32"/>
      <c r="AF94" s="32"/>
      <c r="AG94" s="32"/>
      <c r="AH94" s="32"/>
      <c r="AI94" s="32"/>
      <c r="AJ94" s="32"/>
      <c r="AK94" s="32"/>
      <c r="AL94" s="32"/>
      <c r="AM94" s="33" t="s">
        <v>36</v>
      </c>
      <c r="AN94" s="33"/>
      <c r="AO94" s="33"/>
      <c r="AP94" s="33" t="s">
        <v>36</v>
      </c>
      <c r="AQ94" s="33"/>
      <c r="AR94" s="33"/>
      <c r="AS94" s="33" t="s">
        <v>36</v>
      </c>
      <c r="AT94" s="33"/>
      <c r="AU94" s="33"/>
      <c r="AV94" s="33"/>
      <c r="AW94" s="33"/>
      <c r="AX94" s="33"/>
      <c r="AY94" s="33"/>
      <c r="AZ94" s="33"/>
      <c r="BA94" s="33"/>
    </row>
    <row r="95" spans="1:53" ht="14.65" customHeight="1" x14ac:dyDescent="0.15">
      <c r="A95" s="29" t="s">
        <v>87</v>
      </c>
      <c r="B95" s="29"/>
      <c r="C95" s="29"/>
      <c r="D95" s="31" t="s">
        <v>88</v>
      </c>
      <c r="E95" s="31"/>
      <c r="F95" s="31"/>
      <c r="G95" s="31"/>
      <c r="H95" s="31"/>
      <c r="I95" s="31"/>
      <c r="J95" s="31"/>
      <c r="K95" s="31"/>
      <c r="L95" s="31"/>
      <c r="M95" s="31"/>
      <c r="N95" s="31"/>
      <c r="O95" s="31"/>
      <c r="P95" s="31"/>
      <c r="Q95" s="31"/>
      <c r="R95" s="31"/>
      <c r="S95" s="31"/>
      <c r="T95" s="31"/>
      <c r="U95" s="31"/>
      <c r="V95" s="31"/>
      <c r="W95" s="31"/>
      <c r="X95" s="31"/>
      <c r="Y95" s="32"/>
      <c r="Z95" s="32"/>
      <c r="AA95" s="32"/>
      <c r="AB95" s="32"/>
      <c r="AC95" s="32"/>
      <c r="AD95" s="32"/>
      <c r="AE95" s="32"/>
      <c r="AF95" s="32"/>
      <c r="AG95" s="32"/>
      <c r="AH95" s="32"/>
      <c r="AI95" s="32"/>
      <c r="AJ95" s="32"/>
      <c r="AK95" s="32"/>
      <c r="AL95" s="32"/>
      <c r="AM95" s="33">
        <f>AM96</f>
        <v>15</v>
      </c>
      <c r="AN95" s="33"/>
      <c r="AO95" s="33"/>
      <c r="AP95" s="34">
        <f>AP96</f>
        <v>15</v>
      </c>
      <c r="AQ95" s="35"/>
      <c r="AR95" s="36"/>
      <c r="AS95" s="34">
        <f>AS96</f>
        <v>15</v>
      </c>
      <c r="AT95" s="35"/>
      <c r="AU95" s="35"/>
      <c r="AV95" s="35"/>
      <c r="AW95" s="35"/>
      <c r="AX95" s="35"/>
      <c r="AY95" s="35"/>
      <c r="AZ95" s="35"/>
      <c r="BA95" s="36"/>
    </row>
    <row r="96" spans="1:53" ht="14.65" customHeight="1" x14ac:dyDescent="0.15">
      <c r="A96" s="29"/>
      <c r="B96" s="29"/>
      <c r="C96" s="29"/>
      <c r="D96" s="31" t="s">
        <v>35</v>
      </c>
      <c r="E96" s="31"/>
      <c r="F96" s="31"/>
      <c r="G96" s="31"/>
      <c r="H96" s="31"/>
      <c r="I96" s="31"/>
      <c r="J96" s="31"/>
      <c r="K96" s="31"/>
      <c r="L96" s="31"/>
      <c r="M96" s="31"/>
      <c r="N96" s="31"/>
      <c r="O96" s="31"/>
      <c r="P96" s="31"/>
      <c r="Q96" s="31"/>
      <c r="R96" s="31"/>
      <c r="S96" s="31"/>
      <c r="T96" s="31"/>
      <c r="U96" s="31"/>
      <c r="V96" s="31"/>
      <c r="W96" s="31"/>
      <c r="X96" s="31"/>
      <c r="Y96" s="32"/>
      <c r="Z96" s="32"/>
      <c r="AA96" s="32"/>
      <c r="AB96" s="32"/>
      <c r="AC96" s="32"/>
      <c r="AD96" s="32"/>
      <c r="AE96" s="32"/>
      <c r="AF96" s="32"/>
      <c r="AG96" s="32"/>
      <c r="AH96" s="32"/>
      <c r="AI96" s="32"/>
      <c r="AJ96" s="32"/>
      <c r="AK96" s="32"/>
      <c r="AL96" s="32"/>
      <c r="AM96" s="33">
        <v>15</v>
      </c>
      <c r="AN96" s="33"/>
      <c r="AO96" s="33"/>
      <c r="AP96" s="34">
        <v>15</v>
      </c>
      <c r="AQ96" s="35"/>
      <c r="AR96" s="36"/>
      <c r="AS96" s="34">
        <v>15</v>
      </c>
      <c r="AT96" s="35"/>
      <c r="AU96" s="35"/>
      <c r="AV96" s="35"/>
      <c r="AW96" s="35"/>
      <c r="AX96" s="35"/>
      <c r="AY96" s="35"/>
      <c r="AZ96" s="35"/>
      <c r="BA96" s="36"/>
    </row>
    <row r="97" spans="1:53" ht="15" customHeight="1" x14ac:dyDescent="0.15">
      <c r="A97" s="29"/>
      <c r="B97" s="29"/>
      <c r="C97" s="29"/>
      <c r="D97" s="31" t="s">
        <v>68</v>
      </c>
      <c r="E97" s="31"/>
      <c r="F97" s="31"/>
      <c r="G97" s="31"/>
      <c r="H97" s="31"/>
      <c r="I97" s="31"/>
      <c r="J97" s="31"/>
      <c r="K97" s="31"/>
      <c r="L97" s="31"/>
      <c r="M97" s="31"/>
      <c r="N97" s="31"/>
      <c r="O97" s="31"/>
      <c r="P97" s="31"/>
      <c r="Q97" s="31"/>
      <c r="R97" s="31"/>
      <c r="S97" s="31"/>
      <c r="T97" s="31"/>
      <c r="U97" s="31"/>
      <c r="V97" s="31"/>
      <c r="W97" s="31"/>
      <c r="X97" s="31"/>
      <c r="Y97" s="32"/>
      <c r="Z97" s="32"/>
      <c r="AA97" s="32"/>
      <c r="AB97" s="32"/>
      <c r="AC97" s="32"/>
      <c r="AD97" s="32"/>
      <c r="AE97" s="32"/>
      <c r="AF97" s="32"/>
      <c r="AG97" s="32"/>
      <c r="AH97" s="32"/>
      <c r="AI97" s="32"/>
      <c r="AJ97" s="32"/>
      <c r="AK97" s="32"/>
      <c r="AL97" s="32"/>
      <c r="AM97" s="33" t="s">
        <v>36</v>
      </c>
      <c r="AN97" s="33"/>
      <c r="AO97" s="33"/>
      <c r="AP97" s="33" t="s">
        <v>36</v>
      </c>
      <c r="AQ97" s="33"/>
      <c r="AR97" s="33"/>
      <c r="AS97" s="33" t="s">
        <v>36</v>
      </c>
      <c r="AT97" s="33"/>
      <c r="AU97" s="33"/>
      <c r="AV97" s="33"/>
      <c r="AW97" s="33"/>
      <c r="AX97" s="33"/>
      <c r="AY97" s="33"/>
      <c r="AZ97" s="33"/>
      <c r="BA97" s="33"/>
    </row>
    <row r="98" spans="1:53" ht="14.65" customHeight="1" x14ac:dyDescent="0.15">
      <c r="A98" s="29" t="s">
        <v>89</v>
      </c>
      <c r="B98" s="29"/>
      <c r="C98" s="29"/>
      <c r="D98" s="31" t="s">
        <v>90</v>
      </c>
      <c r="E98" s="31"/>
      <c r="F98" s="31"/>
      <c r="G98" s="31"/>
      <c r="H98" s="31"/>
      <c r="I98" s="31"/>
      <c r="J98" s="31"/>
      <c r="K98" s="31"/>
      <c r="L98" s="31"/>
      <c r="M98" s="31"/>
      <c r="N98" s="31"/>
      <c r="O98" s="31"/>
      <c r="P98" s="31"/>
      <c r="Q98" s="31"/>
      <c r="R98" s="31"/>
      <c r="S98" s="31"/>
      <c r="T98" s="31"/>
      <c r="U98" s="31"/>
      <c r="V98" s="31"/>
      <c r="W98" s="31"/>
      <c r="X98" s="31"/>
      <c r="Y98" s="32"/>
      <c r="Z98" s="32"/>
      <c r="AA98" s="32"/>
      <c r="AB98" s="32"/>
      <c r="AC98" s="32"/>
      <c r="AD98" s="32"/>
      <c r="AE98" s="32"/>
      <c r="AF98" s="32"/>
      <c r="AG98" s="32"/>
      <c r="AH98" s="32"/>
      <c r="AI98" s="32"/>
      <c r="AJ98" s="32"/>
      <c r="AK98" s="32"/>
      <c r="AL98" s="32"/>
      <c r="AM98" s="33">
        <f>AM99+AM100</f>
        <v>1258.7</v>
      </c>
      <c r="AN98" s="33"/>
      <c r="AO98" s="33"/>
      <c r="AP98" s="33">
        <f>AP99+AP100</f>
        <v>1258.2</v>
      </c>
      <c r="AQ98" s="33"/>
      <c r="AR98" s="33"/>
      <c r="AS98" s="33">
        <f>AS99+AS100</f>
        <v>1283.8</v>
      </c>
      <c r="AT98" s="33"/>
      <c r="AU98" s="33"/>
      <c r="AV98" s="33"/>
      <c r="AW98" s="33"/>
      <c r="AX98" s="33"/>
      <c r="AY98" s="33"/>
      <c r="AZ98" s="33"/>
      <c r="BA98" s="33"/>
    </row>
    <row r="99" spans="1:53" ht="14.65" customHeight="1" x14ac:dyDescent="0.15">
      <c r="A99" s="29"/>
      <c r="B99" s="29"/>
      <c r="C99" s="29"/>
      <c r="D99" s="31" t="s">
        <v>35</v>
      </c>
      <c r="E99" s="31"/>
      <c r="F99" s="31"/>
      <c r="G99" s="31"/>
      <c r="H99" s="31"/>
      <c r="I99" s="31"/>
      <c r="J99" s="31"/>
      <c r="K99" s="31"/>
      <c r="L99" s="31"/>
      <c r="M99" s="31"/>
      <c r="N99" s="31"/>
      <c r="O99" s="31"/>
      <c r="P99" s="31"/>
      <c r="Q99" s="31"/>
      <c r="R99" s="31"/>
      <c r="S99" s="31"/>
      <c r="T99" s="31"/>
      <c r="U99" s="31"/>
      <c r="V99" s="31"/>
      <c r="W99" s="31"/>
      <c r="X99" s="31"/>
      <c r="Y99" s="32"/>
      <c r="Z99" s="32"/>
      <c r="AA99" s="32"/>
      <c r="AB99" s="32"/>
      <c r="AC99" s="32"/>
      <c r="AD99" s="32"/>
      <c r="AE99" s="32"/>
      <c r="AF99" s="32"/>
      <c r="AG99" s="32"/>
      <c r="AH99" s="32"/>
      <c r="AI99" s="32"/>
      <c r="AJ99" s="32"/>
      <c r="AK99" s="32"/>
      <c r="AL99" s="32"/>
      <c r="AM99" s="33">
        <v>790</v>
      </c>
      <c r="AN99" s="33"/>
      <c r="AO99" s="33"/>
      <c r="AP99" s="33">
        <f>AM99</f>
        <v>790</v>
      </c>
      <c r="AQ99" s="33"/>
      <c r="AR99" s="33"/>
      <c r="AS99" s="33">
        <f>AP99</f>
        <v>790</v>
      </c>
      <c r="AT99" s="33"/>
      <c r="AU99" s="33"/>
      <c r="AV99" s="33"/>
      <c r="AW99" s="33"/>
      <c r="AX99" s="33"/>
      <c r="AY99" s="33"/>
      <c r="AZ99" s="33"/>
      <c r="BA99" s="33"/>
    </row>
    <row r="100" spans="1:53" ht="15" customHeight="1" x14ac:dyDescent="0.15">
      <c r="A100" s="29"/>
      <c r="B100" s="29"/>
      <c r="C100" s="29"/>
      <c r="D100" s="31" t="s">
        <v>68</v>
      </c>
      <c r="E100" s="31"/>
      <c r="F100" s="31"/>
      <c r="G100" s="31"/>
      <c r="H100" s="31"/>
      <c r="I100" s="31"/>
      <c r="J100" s="31"/>
      <c r="K100" s="31"/>
      <c r="L100" s="31"/>
      <c r="M100" s="31"/>
      <c r="N100" s="31"/>
      <c r="O100" s="31"/>
      <c r="P100" s="31"/>
      <c r="Q100" s="31"/>
      <c r="R100" s="31"/>
      <c r="S100" s="31"/>
      <c r="T100" s="31"/>
      <c r="U100" s="31"/>
      <c r="V100" s="31"/>
      <c r="W100" s="31"/>
      <c r="X100" s="31"/>
      <c r="Y100" s="32"/>
      <c r="Z100" s="32"/>
      <c r="AA100" s="32"/>
      <c r="AB100" s="32"/>
      <c r="AC100" s="32"/>
      <c r="AD100" s="32"/>
      <c r="AE100" s="32"/>
      <c r="AF100" s="32"/>
      <c r="AG100" s="32"/>
      <c r="AH100" s="32"/>
      <c r="AI100" s="32"/>
      <c r="AJ100" s="32"/>
      <c r="AK100" s="32"/>
      <c r="AL100" s="32"/>
      <c r="AM100" s="33">
        <v>468.7</v>
      </c>
      <c r="AN100" s="33"/>
      <c r="AO100" s="33"/>
      <c r="AP100" s="33">
        <v>468.2</v>
      </c>
      <c r="AQ100" s="33"/>
      <c r="AR100" s="33"/>
      <c r="AS100" s="33">
        <v>493.8</v>
      </c>
      <c r="AT100" s="33"/>
      <c r="AU100" s="33"/>
      <c r="AV100" s="33"/>
      <c r="AW100" s="33"/>
      <c r="AX100" s="33"/>
      <c r="AY100" s="33"/>
      <c r="AZ100" s="33"/>
      <c r="BA100" s="33"/>
    </row>
    <row r="101" spans="1:53" ht="14.65" customHeight="1" x14ac:dyDescent="0.15">
      <c r="A101" s="29" t="s">
        <v>91</v>
      </c>
      <c r="B101" s="29"/>
      <c r="C101" s="29"/>
      <c r="D101" s="31" t="s">
        <v>92</v>
      </c>
      <c r="E101" s="31"/>
      <c r="F101" s="31"/>
      <c r="G101" s="31"/>
      <c r="H101" s="31"/>
      <c r="I101" s="31"/>
      <c r="J101" s="31"/>
      <c r="K101" s="31"/>
      <c r="L101" s="31"/>
      <c r="M101" s="31"/>
      <c r="N101" s="31"/>
      <c r="O101" s="31"/>
      <c r="P101" s="31"/>
      <c r="Q101" s="31"/>
      <c r="R101" s="31"/>
      <c r="S101" s="31"/>
      <c r="T101" s="31"/>
      <c r="U101" s="31"/>
      <c r="V101" s="31"/>
      <c r="W101" s="31"/>
      <c r="X101" s="31"/>
      <c r="Y101" s="32"/>
      <c r="Z101" s="32"/>
      <c r="AA101" s="32"/>
      <c r="AB101" s="32"/>
      <c r="AC101" s="32"/>
      <c r="AD101" s="32"/>
      <c r="AE101" s="32"/>
      <c r="AF101" s="32"/>
      <c r="AG101" s="32"/>
      <c r="AH101" s="32"/>
      <c r="AI101" s="32"/>
      <c r="AJ101" s="32"/>
      <c r="AK101" s="32"/>
      <c r="AL101" s="32"/>
      <c r="AM101" s="33" t="s">
        <v>36</v>
      </c>
      <c r="AN101" s="33"/>
      <c r="AO101" s="33"/>
      <c r="AP101" s="33" t="s">
        <v>36</v>
      </c>
      <c r="AQ101" s="33"/>
      <c r="AR101" s="33"/>
      <c r="AS101" s="33" t="s">
        <v>36</v>
      </c>
      <c r="AT101" s="33"/>
      <c r="AU101" s="33"/>
      <c r="AV101" s="33"/>
      <c r="AW101" s="33"/>
      <c r="AX101" s="33"/>
      <c r="AY101" s="33"/>
      <c r="AZ101" s="33"/>
      <c r="BA101" s="33"/>
    </row>
    <row r="102" spans="1:53" ht="14.65" customHeight="1" x14ac:dyDescent="0.15">
      <c r="A102" s="29"/>
      <c r="B102" s="29"/>
      <c r="C102" s="29"/>
      <c r="D102" s="31" t="s">
        <v>35</v>
      </c>
      <c r="E102" s="31"/>
      <c r="F102" s="31"/>
      <c r="G102" s="31"/>
      <c r="H102" s="31"/>
      <c r="I102" s="31"/>
      <c r="J102" s="31"/>
      <c r="K102" s="31"/>
      <c r="L102" s="31"/>
      <c r="M102" s="31"/>
      <c r="N102" s="31"/>
      <c r="O102" s="31"/>
      <c r="P102" s="31"/>
      <c r="Q102" s="31"/>
      <c r="R102" s="31"/>
      <c r="S102" s="31"/>
      <c r="T102" s="31"/>
      <c r="U102" s="31"/>
      <c r="V102" s="31"/>
      <c r="W102" s="31"/>
      <c r="X102" s="31"/>
      <c r="Y102" s="32"/>
      <c r="Z102" s="32"/>
      <c r="AA102" s="32"/>
      <c r="AB102" s="32"/>
      <c r="AC102" s="32"/>
      <c r="AD102" s="32"/>
      <c r="AE102" s="32"/>
      <c r="AF102" s="32"/>
      <c r="AG102" s="32"/>
      <c r="AH102" s="32"/>
      <c r="AI102" s="32"/>
      <c r="AJ102" s="32"/>
      <c r="AK102" s="32"/>
      <c r="AL102" s="32"/>
      <c r="AM102" s="33" t="s">
        <v>36</v>
      </c>
      <c r="AN102" s="33"/>
      <c r="AO102" s="33"/>
      <c r="AP102" s="33" t="s">
        <v>36</v>
      </c>
      <c r="AQ102" s="33"/>
      <c r="AR102" s="33"/>
      <c r="AS102" s="33" t="s">
        <v>36</v>
      </c>
      <c r="AT102" s="33"/>
      <c r="AU102" s="33"/>
      <c r="AV102" s="33"/>
      <c r="AW102" s="33"/>
      <c r="AX102" s="33"/>
      <c r="AY102" s="33"/>
      <c r="AZ102" s="33"/>
      <c r="BA102" s="33"/>
    </row>
    <row r="103" spans="1:53" ht="15" customHeight="1" x14ac:dyDescent="0.15">
      <c r="A103" s="29"/>
      <c r="B103" s="29"/>
      <c r="C103" s="29"/>
      <c r="D103" s="31" t="s">
        <v>68</v>
      </c>
      <c r="E103" s="31"/>
      <c r="F103" s="31"/>
      <c r="G103" s="31"/>
      <c r="H103" s="31"/>
      <c r="I103" s="31"/>
      <c r="J103" s="31"/>
      <c r="K103" s="31"/>
      <c r="L103" s="31"/>
      <c r="M103" s="31"/>
      <c r="N103" s="31"/>
      <c r="O103" s="31"/>
      <c r="P103" s="31"/>
      <c r="Q103" s="31"/>
      <c r="R103" s="31"/>
      <c r="S103" s="31"/>
      <c r="T103" s="31"/>
      <c r="U103" s="31"/>
      <c r="V103" s="31"/>
      <c r="W103" s="31"/>
      <c r="X103" s="31"/>
      <c r="Y103" s="32"/>
      <c r="Z103" s="32"/>
      <c r="AA103" s="32"/>
      <c r="AB103" s="32"/>
      <c r="AC103" s="32"/>
      <c r="AD103" s="32"/>
      <c r="AE103" s="32"/>
      <c r="AF103" s="32"/>
      <c r="AG103" s="32"/>
      <c r="AH103" s="32"/>
      <c r="AI103" s="32"/>
      <c r="AJ103" s="32"/>
      <c r="AK103" s="32"/>
      <c r="AL103" s="32"/>
      <c r="AM103" s="33" t="s">
        <v>36</v>
      </c>
      <c r="AN103" s="33"/>
      <c r="AO103" s="33"/>
      <c r="AP103" s="33" t="s">
        <v>36</v>
      </c>
      <c r="AQ103" s="33"/>
      <c r="AR103" s="33"/>
      <c r="AS103" s="33" t="s">
        <v>36</v>
      </c>
      <c r="AT103" s="33"/>
      <c r="AU103" s="33"/>
      <c r="AV103" s="33"/>
      <c r="AW103" s="33"/>
      <c r="AX103" s="33"/>
      <c r="AY103" s="33"/>
      <c r="AZ103" s="33"/>
      <c r="BA103" s="33"/>
    </row>
    <row r="104" spans="1:53" ht="14.65" customHeight="1" x14ac:dyDescent="0.15">
      <c r="A104" s="29" t="s">
        <v>93</v>
      </c>
      <c r="B104" s="29"/>
      <c r="C104" s="29"/>
      <c r="D104" s="31" t="s">
        <v>94</v>
      </c>
      <c r="E104" s="31"/>
      <c r="F104" s="31"/>
      <c r="G104" s="31"/>
      <c r="H104" s="31"/>
      <c r="I104" s="31"/>
      <c r="J104" s="31"/>
      <c r="K104" s="31"/>
      <c r="L104" s="31"/>
      <c r="M104" s="31"/>
      <c r="N104" s="31"/>
      <c r="O104" s="31"/>
      <c r="P104" s="31"/>
      <c r="Q104" s="31"/>
      <c r="R104" s="31"/>
      <c r="S104" s="31"/>
      <c r="T104" s="31"/>
      <c r="U104" s="31"/>
      <c r="V104" s="31"/>
      <c r="W104" s="31"/>
      <c r="X104" s="31"/>
      <c r="Y104" s="32"/>
      <c r="Z104" s="32"/>
      <c r="AA104" s="32"/>
      <c r="AB104" s="32"/>
      <c r="AC104" s="32"/>
      <c r="AD104" s="32"/>
      <c r="AE104" s="32"/>
      <c r="AF104" s="32"/>
      <c r="AG104" s="32"/>
      <c r="AH104" s="32"/>
      <c r="AI104" s="32"/>
      <c r="AJ104" s="32"/>
      <c r="AK104" s="32"/>
      <c r="AL104" s="32"/>
      <c r="AM104" s="33" t="s">
        <v>36</v>
      </c>
      <c r="AN104" s="33"/>
      <c r="AO104" s="33"/>
      <c r="AP104" s="33" t="s">
        <v>36</v>
      </c>
      <c r="AQ104" s="33"/>
      <c r="AR104" s="33"/>
      <c r="AS104" s="33" t="s">
        <v>36</v>
      </c>
      <c r="AT104" s="33"/>
      <c r="AU104" s="33"/>
      <c r="AV104" s="33"/>
      <c r="AW104" s="33"/>
      <c r="AX104" s="33"/>
      <c r="AY104" s="33"/>
      <c r="AZ104" s="33"/>
      <c r="BA104" s="33"/>
    </row>
    <row r="105" spans="1:53" ht="14.65" customHeight="1" x14ac:dyDescent="0.15">
      <c r="A105" s="29"/>
      <c r="B105" s="29"/>
      <c r="C105" s="29"/>
      <c r="D105" s="31" t="s">
        <v>35</v>
      </c>
      <c r="E105" s="31"/>
      <c r="F105" s="31"/>
      <c r="G105" s="31"/>
      <c r="H105" s="31"/>
      <c r="I105" s="31"/>
      <c r="J105" s="31"/>
      <c r="K105" s="31"/>
      <c r="L105" s="31"/>
      <c r="M105" s="31"/>
      <c r="N105" s="31"/>
      <c r="O105" s="31"/>
      <c r="P105" s="31"/>
      <c r="Q105" s="31"/>
      <c r="R105" s="31"/>
      <c r="S105" s="31"/>
      <c r="T105" s="31"/>
      <c r="U105" s="31"/>
      <c r="V105" s="31"/>
      <c r="W105" s="31"/>
      <c r="X105" s="31"/>
      <c r="Y105" s="32"/>
      <c r="Z105" s="32"/>
      <c r="AA105" s="32"/>
      <c r="AB105" s="32"/>
      <c r="AC105" s="32"/>
      <c r="AD105" s="32"/>
      <c r="AE105" s="32"/>
      <c r="AF105" s="32"/>
      <c r="AG105" s="32"/>
      <c r="AH105" s="32"/>
      <c r="AI105" s="32"/>
      <c r="AJ105" s="32"/>
      <c r="AK105" s="32"/>
      <c r="AL105" s="32"/>
      <c r="AM105" s="33" t="s">
        <v>36</v>
      </c>
      <c r="AN105" s="33"/>
      <c r="AO105" s="33"/>
      <c r="AP105" s="33" t="s">
        <v>36</v>
      </c>
      <c r="AQ105" s="33"/>
      <c r="AR105" s="33"/>
      <c r="AS105" s="33" t="s">
        <v>36</v>
      </c>
      <c r="AT105" s="33"/>
      <c r="AU105" s="33"/>
      <c r="AV105" s="33"/>
      <c r="AW105" s="33"/>
      <c r="AX105" s="33"/>
      <c r="AY105" s="33"/>
      <c r="AZ105" s="33"/>
      <c r="BA105" s="33"/>
    </row>
    <row r="106" spans="1:53" ht="15" customHeight="1" x14ac:dyDescent="0.15">
      <c r="A106" s="29"/>
      <c r="B106" s="29"/>
      <c r="C106" s="29"/>
      <c r="D106" s="31" t="s">
        <v>68</v>
      </c>
      <c r="E106" s="31"/>
      <c r="F106" s="31"/>
      <c r="G106" s="31"/>
      <c r="H106" s="31"/>
      <c r="I106" s="31"/>
      <c r="J106" s="31"/>
      <c r="K106" s="31"/>
      <c r="L106" s="31"/>
      <c r="M106" s="31"/>
      <c r="N106" s="31"/>
      <c r="O106" s="31"/>
      <c r="P106" s="31"/>
      <c r="Q106" s="31"/>
      <c r="R106" s="31"/>
      <c r="S106" s="31"/>
      <c r="T106" s="31"/>
      <c r="U106" s="31"/>
      <c r="V106" s="31"/>
      <c r="W106" s="31"/>
      <c r="X106" s="31"/>
      <c r="Y106" s="32"/>
      <c r="Z106" s="32"/>
      <c r="AA106" s="32"/>
      <c r="AB106" s="32"/>
      <c r="AC106" s="32"/>
      <c r="AD106" s="32"/>
      <c r="AE106" s="32"/>
      <c r="AF106" s="32"/>
      <c r="AG106" s="32"/>
      <c r="AH106" s="32"/>
      <c r="AI106" s="32"/>
      <c r="AJ106" s="32"/>
      <c r="AK106" s="32"/>
      <c r="AL106" s="32"/>
      <c r="AM106" s="33" t="s">
        <v>36</v>
      </c>
      <c r="AN106" s="33"/>
      <c r="AO106" s="33"/>
      <c r="AP106" s="33" t="s">
        <v>36</v>
      </c>
      <c r="AQ106" s="33"/>
      <c r="AR106" s="33"/>
      <c r="AS106" s="33" t="s">
        <v>36</v>
      </c>
      <c r="AT106" s="33"/>
      <c r="AU106" s="33"/>
      <c r="AV106" s="33"/>
      <c r="AW106" s="33"/>
      <c r="AX106" s="33"/>
      <c r="AY106" s="33"/>
      <c r="AZ106" s="33"/>
      <c r="BA106" s="33"/>
    </row>
    <row r="107" spans="1:53" ht="14.65" customHeight="1" x14ac:dyDescent="0.15">
      <c r="A107" s="29" t="s">
        <v>95</v>
      </c>
      <c r="B107" s="29"/>
      <c r="C107" s="29"/>
      <c r="D107" s="31" t="s">
        <v>96</v>
      </c>
      <c r="E107" s="31"/>
      <c r="F107" s="31"/>
      <c r="G107" s="31"/>
      <c r="H107" s="31"/>
      <c r="I107" s="31"/>
      <c r="J107" s="31"/>
      <c r="K107" s="31"/>
      <c r="L107" s="31"/>
      <c r="M107" s="31"/>
      <c r="N107" s="31"/>
      <c r="O107" s="31"/>
      <c r="P107" s="31"/>
      <c r="Q107" s="31"/>
      <c r="R107" s="31"/>
      <c r="S107" s="31"/>
      <c r="T107" s="31"/>
      <c r="U107" s="31"/>
      <c r="V107" s="31"/>
      <c r="W107" s="31"/>
      <c r="X107" s="31"/>
      <c r="Y107" s="32"/>
      <c r="Z107" s="32"/>
      <c r="AA107" s="32"/>
      <c r="AB107" s="32"/>
      <c r="AC107" s="32"/>
      <c r="AD107" s="32"/>
      <c r="AE107" s="32"/>
      <c r="AF107" s="32"/>
      <c r="AG107" s="32"/>
      <c r="AH107" s="32"/>
      <c r="AI107" s="32"/>
      <c r="AJ107" s="32"/>
      <c r="AK107" s="32"/>
      <c r="AL107" s="32"/>
      <c r="AM107" s="33" t="s">
        <v>36</v>
      </c>
      <c r="AN107" s="33"/>
      <c r="AO107" s="33"/>
      <c r="AP107" s="33" t="s">
        <v>36</v>
      </c>
      <c r="AQ107" s="33"/>
      <c r="AR107" s="33"/>
      <c r="AS107" s="33" t="s">
        <v>36</v>
      </c>
      <c r="AT107" s="33"/>
      <c r="AU107" s="33"/>
      <c r="AV107" s="33"/>
      <c r="AW107" s="33"/>
      <c r="AX107" s="33"/>
      <c r="AY107" s="33"/>
      <c r="AZ107" s="33"/>
      <c r="BA107" s="33"/>
    </row>
    <row r="108" spans="1:53" ht="14.65" customHeight="1" x14ac:dyDescent="0.15">
      <c r="A108" s="29"/>
      <c r="B108" s="29"/>
      <c r="C108" s="29"/>
      <c r="D108" s="31" t="s">
        <v>35</v>
      </c>
      <c r="E108" s="31"/>
      <c r="F108" s="31"/>
      <c r="G108" s="31"/>
      <c r="H108" s="31"/>
      <c r="I108" s="31"/>
      <c r="J108" s="31"/>
      <c r="K108" s="31"/>
      <c r="L108" s="31"/>
      <c r="M108" s="31"/>
      <c r="N108" s="31"/>
      <c r="O108" s="31"/>
      <c r="P108" s="31"/>
      <c r="Q108" s="31"/>
      <c r="R108" s="31"/>
      <c r="S108" s="31"/>
      <c r="T108" s="31"/>
      <c r="U108" s="31"/>
      <c r="V108" s="31"/>
      <c r="W108" s="31"/>
      <c r="X108" s="31"/>
      <c r="Y108" s="32"/>
      <c r="Z108" s="32"/>
      <c r="AA108" s="32"/>
      <c r="AB108" s="32"/>
      <c r="AC108" s="32"/>
      <c r="AD108" s="32"/>
      <c r="AE108" s="32"/>
      <c r="AF108" s="32"/>
      <c r="AG108" s="32"/>
      <c r="AH108" s="32"/>
      <c r="AI108" s="32"/>
      <c r="AJ108" s="32"/>
      <c r="AK108" s="32"/>
      <c r="AL108" s="32"/>
      <c r="AM108" s="33" t="s">
        <v>36</v>
      </c>
      <c r="AN108" s="33"/>
      <c r="AO108" s="33"/>
      <c r="AP108" s="33" t="s">
        <v>36</v>
      </c>
      <c r="AQ108" s="33"/>
      <c r="AR108" s="33"/>
      <c r="AS108" s="33" t="s">
        <v>36</v>
      </c>
      <c r="AT108" s="33"/>
      <c r="AU108" s="33"/>
      <c r="AV108" s="33"/>
      <c r="AW108" s="33"/>
      <c r="AX108" s="33"/>
      <c r="AY108" s="33"/>
      <c r="AZ108" s="33"/>
      <c r="BA108" s="33"/>
    </row>
    <row r="109" spans="1:53" ht="15" customHeight="1" x14ac:dyDescent="0.15">
      <c r="A109" s="29"/>
      <c r="B109" s="29"/>
      <c r="C109" s="29"/>
      <c r="D109" s="31" t="s">
        <v>68</v>
      </c>
      <c r="E109" s="31"/>
      <c r="F109" s="31"/>
      <c r="G109" s="31"/>
      <c r="H109" s="31"/>
      <c r="I109" s="31"/>
      <c r="J109" s="31"/>
      <c r="K109" s="31"/>
      <c r="L109" s="31"/>
      <c r="M109" s="31"/>
      <c r="N109" s="31"/>
      <c r="O109" s="31"/>
      <c r="P109" s="31"/>
      <c r="Q109" s="31"/>
      <c r="R109" s="31"/>
      <c r="S109" s="31"/>
      <c r="T109" s="31"/>
      <c r="U109" s="31"/>
      <c r="V109" s="31"/>
      <c r="W109" s="31"/>
      <c r="X109" s="31"/>
      <c r="Y109" s="32"/>
      <c r="Z109" s="32"/>
      <c r="AA109" s="32"/>
      <c r="AB109" s="32"/>
      <c r="AC109" s="32"/>
      <c r="AD109" s="32"/>
      <c r="AE109" s="32"/>
      <c r="AF109" s="32"/>
      <c r="AG109" s="32"/>
      <c r="AH109" s="32"/>
      <c r="AI109" s="32"/>
      <c r="AJ109" s="32"/>
      <c r="AK109" s="32"/>
      <c r="AL109" s="32"/>
      <c r="AM109" s="33" t="s">
        <v>36</v>
      </c>
      <c r="AN109" s="33"/>
      <c r="AO109" s="33"/>
      <c r="AP109" s="33" t="s">
        <v>36</v>
      </c>
      <c r="AQ109" s="33"/>
      <c r="AR109" s="33"/>
      <c r="AS109" s="33" t="s">
        <v>36</v>
      </c>
      <c r="AT109" s="33"/>
      <c r="AU109" s="33"/>
      <c r="AV109" s="33"/>
      <c r="AW109" s="33"/>
      <c r="AX109" s="33"/>
      <c r="AY109" s="33"/>
      <c r="AZ109" s="33"/>
      <c r="BA109" s="33"/>
    </row>
    <row r="110" spans="1:53" ht="14.65" customHeight="1" x14ac:dyDescent="0.15">
      <c r="A110" s="29" t="s">
        <v>97</v>
      </c>
      <c r="B110" s="29"/>
      <c r="C110" s="29"/>
      <c r="D110" s="31" t="s">
        <v>98</v>
      </c>
      <c r="E110" s="31"/>
      <c r="F110" s="31"/>
      <c r="G110" s="31"/>
      <c r="H110" s="31"/>
      <c r="I110" s="31"/>
      <c r="J110" s="31"/>
      <c r="K110" s="31"/>
      <c r="L110" s="31"/>
      <c r="M110" s="31"/>
      <c r="N110" s="31"/>
      <c r="O110" s="31"/>
      <c r="P110" s="31"/>
      <c r="Q110" s="31"/>
      <c r="R110" s="31"/>
      <c r="S110" s="31"/>
      <c r="T110" s="31"/>
      <c r="U110" s="31"/>
      <c r="V110" s="31"/>
      <c r="W110" s="31"/>
      <c r="X110" s="31"/>
      <c r="Y110" s="32"/>
      <c r="Z110" s="32"/>
      <c r="AA110" s="32"/>
      <c r="AB110" s="32"/>
      <c r="AC110" s="32"/>
      <c r="AD110" s="32"/>
      <c r="AE110" s="32"/>
      <c r="AF110" s="32"/>
      <c r="AG110" s="32"/>
      <c r="AH110" s="32"/>
      <c r="AI110" s="32"/>
      <c r="AJ110" s="32"/>
      <c r="AK110" s="32"/>
      <c r="AL110" s="32"/>
      <c r="AM110" s="33" t="s">
        <v>36</v>
      </c>
      <c r="AN110" s="33"/>
      <c r="AO110" s="33"/>
      <c r="AP110" s="33" t="s">
        <v>36</v>
      </c>
      <c r="AQ110" s="33"/>
      <c r="AR110" s="33"/>
      <c r="AS110" s="33" t="s">
        <v>36</v>
      </c>
      <c r="AT110" s="33"/>
      <c r="AU110" s="33"/>
      <c r="AV110" s="33"/>
      <c r="AW110" s="33"/>
      <c r="AX110" s="33"/>
      <c r="AY110" s="33"/>
      <c r="AZ110" s="33"/>
      <c r="BA110" s="33"/>
    </row>
    <row r="111" spans="1:53" ht="14.65" customHeight="1" x14ac:dyDescent="0.15">
      <c r="A111" s="29"/>
      <c r="B111" s="29"/>
      <c r="C111" s="29"/>
      <c r="D111" s="31" t="s">
        <v>99</v>
      </c>
      <c r="E111" s="31"/>
      <c r="F111" s="31"/>
      <c r="G111" s="31"/>
      <c r="H111" s="31"/>
      <c r="I111" s="31"/>
      <c r="J111" s="31"/>
      <c r="K111" s="31"/>
      <c r="L111" s="31"/>
      <c r="M111" s="31"/>
      <c r="N111" s="31"/>
      <c r="O111" s="31"/>
      <c r="P111" s="31"/>
      <c r="Q111" s="31"/>
      <c r="R111" s="31"/>
      <c r="S111" s="31"/>
      <c r="T111" s="31"/>
      <c r="U111" s="31"/>
      <c r="V111" s="31"/>
      <c r="W111" s="31"/>
      <c r="X111" s="31"/>
      <c r="Y111" s="32"/>
      <c r="Z111" s="32"/>
      <c r="AA111" s="32"/>
      <c r="AB111" s="32"/>
      <c r="AC111" s="32"/>
      <c r="AD111" s="32"/>
      <c r="AE111" s="32"/>
      <c r="AF111" s="32"/>
      <c r="AG111" s="32"/>
      <c r="AH111" s="32"/>
      <c r="AI111" s="32"/>
      <c r="AJ111" s="32"/>
      <c r="AK111" s="32"/>
      <c r="AL111" s="32"/>
      <c r="AM111" s="33" t="s">
        <v>36</v>
      </c>
      <c r="AN111" s="33"/>
      <c r="AO111" s="33"/>
      <c r="AP111" s="33" t="s">
        <v>36</v>
      </c>
      <c r="AQ111" s="33"/>
      <c r="AR111" s="33"/>
      <c r="AS111" s="33" t="s">
        <v>36</v>
      </c>
      <c r="AT111" s="33"/>
      <c r="AU111" s="33"/>
      <c r="AV111" s="33"/>
      <c r="AW111" s="33"/>
      <c r="AX111" s="33"/>
      <c r="AY111" s="33"/>
      <c r="AZ111" s="33"/>
      <c r="BA111" s="33"/>
    </row>
    <row r="112" spans="1:53" ht="15" customHeight="1" x14ac:dyDescent="0.15">
      <c r="A112" s="29"/>
      <c r="B112" s="29"/>
      <c r="C112" s="29"/>
      <c r="D112" s="31" t="s">
        <v>68</v>
      </c>
      <c r="E112" s="31"/>
      <c r="F112" s="31"/>
      <c r="G112" s="31"/>
      <c r="H112" s="31"/>
      <c r="I112" s="31"/>
      <c r="J112" s="31"/>
      <c r="K112" s="31"/>
      <c r="L112" s="31"/>
      <c r="M112" s="31"/>
      <c r="N112" s="31"/>
      <c r="O112" s="31"/>
      <c r="P112" s="31"/>
      <c r="Q112" s="31"/>
      <c r="R112" s="31"/>
      <c r="S112" s="31"/>
      <c r="T112" s="31"/>
      <c r="U112" s="31"/>
      <c r="V112" s="31"/>
      <c r="W112" s="31"/>
      <c r="X112" s="31"/>
      <c r="Y112" s="32"/>
      <c r="Z112" s="32"/>
      <c r="AA112" s="32"/>
      <c r="AB112" s="32"/>
      <c r="AC112" s="32"/>
      <c r="AD112" s="32"/>
      <c r="AE112" s="32"/>
      <c r="AF112" s="32"/>
      <c r="AG112" s="32"/>
      <c r="AH112" s="32"/>
      <c r="AI112" s="32"/>
      <c r="AJ112" s="32"/>
      <c r="AK112" s="32"/>
      <c r="AL112" s="32"/>
      <c r="AM112" s="33" t="s">
        <v>36</v>
      </c>
      <c r="AN112" s="33"/>
      <c r="AO112" s="33"/>
      <c r="AP112" s="33" t="s">
        <v>36</v>
      </c>
      <c r="AQ112" s="33"/>
      <c r="AR112" s="33"/>
      <c r="AS112" s="33" t="s">
        <v>36</v>
      </c>
      <c r="AT112" s="33"/>
      <c r="AU112" s="33"/>
      <c r="AV112" s="33"/>
      <c r="AW112" s="33"/>
      <c r="AX112" s="33"/>
      <c r="AY112" s="33"/>
      <c r="AZ112" s="33"/>
      <c r="BA112" s="33"/>
    </row>
    <row r="113" spans="1:56" ht="14.65" customHeight="1" x14ac:dyDescent="0.15">
      <c r="A113" s="30"/>
      <c r="B113" s="30"/>
      <c r="C113" s="30"/>
      <c r="D113" s="31" t="s">
        <v>100</v>
      </c>
      <c r="E113" s="31"/>
      <c r="F113" s="31"/>
      <c r="G113" s="31"/>
      <c r="H113" s="31"/>
      <c r="I113" s="31"/>
      <c r="J113" s="31"/>
      <c r="K113" s="31"/>
      <c r="L113" s="31"/>
      <c r="M113" s="31"/>
      <c r="N113" s="31"/>
      <c r="O113" s="31"/>
      <c r="P113" s="31"/>
      <c r="Q113" s="31"/>
      <c r="R113" s="31"/>
      <c r="S113" s="31"/>
      <c r="T113" s="31"/>
      <c r="U113" s="31"/>
      <c r="V113" s="31"/>
      <c r="W113" s="31"/>
      <c r="X113" s="31"/>
      <c r="Y113" s="32"/>
      <c r="Z113" s="32"/>
      <c r="AA113" s="32"/>
      <c r="AB113" s="32"/>
      <c r="AC113" s="32"/>
      <c r="AD113" s="32"/>
      <c r="AE113" s="32"/>
      <c r="AF113" s="32"/>
      <c r="AG113" s="32"/>
      <c r="AH113" s="32"/>
      <c r="AI113" s="32"/>
      <c r="AJ113" s="32"/>
      <c r="AK113" s="32"/>
      <c r="AL113" s="32"/>
      <c r="AM113" s="33">
        <f>AM114+AM115</f>
        <v>512806.99999999994</v>
      </c>
      <c r="AN113" s="33"/>
      <c r="AO113" s="33"/>
      <c r="AP113" s="33">
        <f>AP114+AP115</f>
        <v>443193.30000000005</v>
      </c>
      <c r="AQ113" s="33"/>
      <c r="AR113" s="33"/>
      <c r="AS113" s="33">
        <f>AS114+AS115</f>
        <v>443294.2</v>
      </c>
      <c r="AT113" s="33"/>
      <c r="AU113" s="33"/>
      <c r="AV113" s="33"/>
      <c r="AW113" s="33"/>
      <c r="AX113" s="33"/>
      <c r="AY113" s="33"/>
      <c r="AZ113" s="33"/>
      <c r="BA113" s="33"/>
    </row>
    <row r="114" spans="1:56" ht="14.65" customHeight="1" x14ac:dyDescent="0.15">
      <c r="A114" s="30"/>
      <c r="B114" s="30"/>
      <c r="C114" s="30"/>
      <c r="D114" s="31" t="s">
        <v>99</v>
      </c>
      <c r="E114" s="31"/>
      <c r="F114" s="31"/>
      <c r="G114" s="31"/>
      <c r="H114" s="31"/>
      <c r="I114" s="31"/>
      <c r="J114" s="31"/>
      <c r="K114" s="31"/>
      <c r="L114" s="31"/>
      <c r="M114" s="31"/>
      <c r="N114" s="31"/>
      <c r="O114" s="31"/>
      <c r="P114" s="31"/>
      <c r="Q114" s="31"/>
      <c r="R114" s="31"/>
      <c r="S114" s="31"/>
      <c r="T114" s="31"/>
      <c r="U114" s="31"/>
      <c r="V114" s="31"/>
      <c r="W114" s="31"/>
      <c r="X114" s="31"/>
      <c r="Y114" s="32"/>
      <c r="Z114" s="32"/>
      <c r="AA114" s="32"/>
      <c r="AB114" s="32"/>
      <c r="AC114" s="32"/>
      <c r="AD114" s="32"/>
      <c r="AE114" s="32"/>
      <c r="AF114" s="32"/>
      <c r="AG114" s="32"/>
      <c r="AH114" s="32"/>
      <c r="AI114" s="32"/>
      <c r="AJ114" s="32"/>
      <c r="AK114" s="32"/>
      <c r="AL114" s="32"/>
      <c r="AM114" s="33">
        <f>AM99+AM96+AM90+AM87+AM84+AM81+AM72+AM69+AM66+AM93+AM78+AM75</f>
        <v>509904.99999999994</v>
      </c>
      <c r="AN114" s="33"/>
      <c r="AO114" s="33"/>
      <c r="AP114" s="33">
        <f>AP99+AP96+AP90+AP87+AP84+AP81+AP72+AP69+AP66+AP93+AP78+AP75</f>
        <v>440215.00000000006</v>
      </c>
      <c r="AQ114" s="33"/>
      <c r="AR114" s="33"/>
      <c r="AS114" s="33">
        <f>AS99+AS96+AS93+AS90+AS87+AS84+AS81+AS78+AS75+AS72+AS69+AS66</f>
        <v>440215</v>
      </c>
      <c r="AT114" s="33"/>
      <c r="AU114" s="33"/>
      <c r="AV114" s="33">
        <f t="shared" ref="AV114" si="0">AV99+AV96+AV90+AV87+AV84+AV81+AV72+AV69+AV66+AV93+AV78+AV75</f>
        <v>0</v>
      </c>
      <c r="AW114" s="33"/>
      <c r="AX114" s="33"/>
      <c r="AY114" s="33">
        <f t="shared" ref="AY114" si="1">AY99+AY96+AY90+AY87+AY84+AY81+AY72+AY69+AY66+AY93+AY78+AY75</f>
        <v>0</v>
      </c>
      <c r="AZ114" s="33"/>
      <c r="BA114" s="33"/>
      <c r="BD114" s="9">
        <f>509905-AM114</f>
        <v>0</v>
      </c>
    </row>
    <row r="115" spans="1:56" ht="15" customHeight="1" x14ac:dyDescent="0.15">
      <c r="A115" s="30"/>
      <c r="B115" s="30"/>
      <c r="C115" s="30"/>
      <c r="D115" s="31" t="s">
        <v>101</v>
      </c>
      <c r="E115" s="31"/>
      <c r="F115" s="31"/>
      <c r="G115" s="31"/>
      <c r="H115" s="31"/>
      <c r="I115" s="31"/>
      <c r="J115" s="31"/>
      <c r="K115" s="31"/>
      <c r="L115" s="31"/>
      <c r="M115" s="31"/>
      <c r="N115" s="31"/>
      <c r="O115" s="31"/>
      <c r="P115" s="31"/>
      <c r="Q115" s="31"/>
      <c r="R115" s="31"/>
      <c r="S115" s="31"/>
      <c r="T115" s="31"/>
      <c r="U115" s="31"/>
      <c r="V115" s="31"/>
      <c r="W115" s="31"/>
      <c r="X115" s="31"/>
      <c r="Y115" s="32"/>
      <c r="Z115" s="32"/>
      <c r="AA115" s="32"/>
      <c r="AB115" s="32"/>
      <c r="AC115" s="32"/>
      <c r="AD115" s="32"/>
      <c r="AE115" s="32"/>
      <c r="AF115" s="32"/>
      <c r="AG115" s="32"/>
      <c r="AH115" s="32"/>
      <c r="AI115" s="32"/>
      <c r="AJ115" s="32"/>
      <c r="AK115" s="32"/>
      <c r="AL115" s="32"/>
      <c r="AM115" s="33">
        <f>AM100+AM88+AM85+AM82+AM73+AM70+AM67</f>
        <v>2902</v>
      </c>
      <c r="AN115" s="33"/>
      <c r="AO115" s="33"/>
      <c r="AP115" s="33">
        <f>AP100+AP88+AP85+AP82+AP73+AP70+AP67</f>
        <v>2978.3</v>
      </c>
      <c r="AQ115" s="33"/>
      <c r="AR115" s="33"/>
      <c r="AS115" s="33">
        <f>AS100+AS88+AS85+AS82+AS73+AS70+AS67</f>
        <v>3079.2</v>
      </c>
      <c r="AT115" s="33"/>
      <c r="AU115" s="33"/>
      <c r="AV115" s="33"/>
      <c r="AW115" s="33"/>
      <c r="AX115" s="33"/>
      <c r="AY115" s="33"/>
      <c r="AZ115" s="33"/>
      <c r="BA115" s="33"/>
    </row>
    <row r="116" spans="1:56" ht="14.1" customHeight="1" x14ac:dyDescent="0.1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row>
    <row r="117" spans="1:56" ht="28.35" customHeight="1" x14ac:dyDescent="0.15">
      <c r="A117" s="26" t="s">
        <v>103</v>
      </c>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row>
    <row r="118" spans="1:56" ht="17.100000000000001" customHeight="1" x14ac:dyDescent="0.15">
      <c r="A118" s="26" t="s">
        <v>59</v>
      </c>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row>
    <row r="119" spans="1:56" ht="393.75" customHeight="1" x14ac:dyDescent="0.15">
      <c r="A119" s="26" t="s">
        <v>246</v>
      </c>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row>
    <row r="120" spans="1:56" ht="14.1" customHeight="1" x14ac:dyDescent="0.1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row>
    <row r="121" spans="1:56" ht="14.1" customHeight="1" x14ac:dyDescent="0.15">
      <c r="A121" s="26" t="s">
        <v>104</v>
      </c>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row>
    <row r="122" spans="1:56" ht="14.1" customHeight="1" x14ac:dyDescent="0.15">
      <c r="A122" s="26" t="s">
        <v>105</v>
      </c>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row>
    <row r="123" spans="1:56" ht="14.1"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27" t="s">
        <v>106</v>
      </c>
      <c r="AT123" s="27"/>
      <c r="AU123" s="27"/>
      <c r="AV123" s="27"/>
      <c r="AW123" s="27"/>
      <c r="AX123" s="27"/>
      <c r="AY123" s="27"/>
      <c r="AZ123" s="27"/>
      <c r="BA123" s="27"/>
    </row>
    <row r="124" spans="1:56" ht="26.45" customHeight="1" x14ac:dyDescent="0.15">
      <c r="A124" s="29" t="s">
        <v>107</v>
      </c>
      <c r="B124" s="29"/>
      <c r="C124" s="29"/>
      <c r="D124" s="29" t="s">
        <v>108</v>
      </c>
      <c r="E124" s="29"/>
      <c r="F124" s="29"/>
      <c r="G124" s="29"/>
      <c r="H124" s="29"/>
      <c r="I124" s="29"/>
      <c r="J124" s="29"/>
      <c r="K124" s="29"/>
      <c r="L124" s="29"/>
      <c r="M124" s="29"/>
      <c r="N124" s="29"/>
      <c r="O124" s="29"/>
      <c r="P124" s="29"/>
      <c r="Q124" s="29"/>
      <c r="R124" s="29"/>
      <c r="S124" s="29"/>
      <c r="T124" s="29"/>
      <c r="U124" s="29"/>
      <c r="V124" s="29"/>
      <c r="W124" s="29"/>
      <c r="X124" s="29"/>
      <c r="Y124" s="29" t="s">
        <v>109</v>
      </c>
      <c r="Z124" s="29"/>
      <c r="AA124" s="29"/>
      <c r="AB124" s="29"/>
      <c r="AC124" s="29"/>
      <c r="AD124" s="29" t="s">
        <v>110</v>
      </c>
      <c r="AE124" s="29"/>
      <c r="AF124" s="29"/>
      <c r="AG124" s="29"/>
      <c r="AH124" s="29"/>
      <c r="AI124" s="29"/>
      <c r="AJ124" s="29"/>
      <c r="AK124" s="29"/>
      <c r="AL124" s="29"/>
      <c r="AM124" s="29" t="s">
        <v>111</v>
      </c>
      <c r="AN124" s="29"/>
      <c r="AO124" s="29"/>
      <c r="AP124" s="29" t="s">
        <v>112</v>
      </c>
      <c r="AQ124" s="29"/>
      <c r="AR124" s="29"/>
      <c r="AS124" s="29" t="s">
        <v>113</v>
      </c>
      <c r="AT124" s="29"/>
      <c r="AU124" s="29"/>
      <c r="AV124" s="29"/>
      <c r="AW124" s="29"/>
      <c r="AX124" s="29"/>
      <c r="AY124" s="29"/>
      <c r="AZ124" s="29"/>
      <c r="BA124" s="29"/>
    </row>
    <row r="125" spans="1:56" ht="14.1" customHeight="1" x14ac:dyDescent="0.15">
      <c r="A125" s="29" t="s">
        <v>114</v>
      </c>
      <c r="B125" s="29"/>
      <c r="C125" s="29"/>
      <c r="D125" s="29" t="s">
        <v>115</v>
      </c>
      <c r="E125" s="29"/>
      <c r="F125" s="29"/>
      <c r="G125" s="29"/>
      <c r="H125" s="29"/>
      <c r="I125" s="29"/>
      <c r="J125" s="29"/>
      <c r="K125" s="29"/>
      <c r="L125" s="29"/>
      <c r="M125" s="29"/>
      <c r="N125" s="29"/>
      <c r="O125" s="29"/>
      <c r="P125" s="29"/>
      <c r="Q125" s="29"/>
      <c r="R125" s="29"/>
      <c r="S125" s="29"/>
      <c r="T125" s="29"/>
      <c r="U125" s="29"/>
      <c r="V125" s="29"/>
      <c r="W125" s="29"/>
      <c r="X125" s="29"/>
      <c r="Y125" s="29" t="s">
        <v>116</v>
      </c>
      <c r="Z125" s="29"/>
      <c r="AA125" s="29"/>
      <c r="AB125" s="29"/>
      <c r="AC125" s="29"/>
      <c r="AD125" s="29" t="s">
        <v>117</v>
      </c>
      <c r="AE125" s="29"/>
      <c r="AF125" s="29"/>
      <c r="AG125" s="29"/>
      <c r="AH125" s="29"/>
      <c r="AI125" s="29"/>
      <c r="AJ125" s="29"/>
      <c r="AK125" s="29"/>
      <c r="AL125" s="29"/>
      <c r="AM125" s="29" t="s">
        <v>118</v>
      </c>
      <c r="AN125" s="29"/>
      <c r="AO125" s="29"/>
      <c r="AP125" s="29" t="s">
        <v>119</v>
      </c>
      <c r="AQ125" s="29"/>
      <c r="AR125" s="29"/>
      <c r="AS125" s="29" t="s">
        <v>120</v>
      </c>
      <c r="AT125" s="29"/>
      <c r="AU125" s="29"/>
      <c r="AV125" s="29"/>
      <c r="AW125" s="29"/>
      <c r="AX125" s="29"/>
      <c r="AY125" s="29"/>
      <c r="AZ125" s="29"/>
      <c r="BA125" s="29"/>
    </row>
    <row r="126" spans="1:56" ht="38.1" customHeight="1" x14ac:dyDescent="0.15">
      <c r="A126" s="29" t="s">
        <v>114</v>
      </c>
      <c r="B126" s="29"/>
      <c r="C126" s="29"/>
      <c r="D126" s="41" t="s">
        <v>226</v>
      </c>
      <c r="E126" s="31"/>
      <c r="F126" s="31"/>
      <c r="G126" s="31"/>
      <c r="H126" s="31"/>
      <c r="I126" s="31"/>
      <c r="J126" s="31"/>
      <c r="K126" s="31"/>
      <c r="L126" s="31"/>
      <c r="M126" s="31"/>
      <c r="N126" s="31"/>
      <c r="O126" s="31"/>
      <c r="P126" s="31"/>
      <c r="Q126" s="31"/>
      <c r="R126" s="31"/>
      <c r="S126" s="31"/>
      <c r="T126" s="31"/>
      <c r="U126" s="31"/>
      <c r="V126" s="31"/>
      <c r="W126" s="31"/>
      <c r="X126" s="31"/>
      <c r="Y126" s="32"/>
      <c r="Z126" s="32"/>
      <c r="AA126" s="32"/>
      <c r="AB126" s="32"/>
      <c r="AC126" s="32"/>
      <c r="AD126" s="32"/>
      <c r="AE126" s="32"/>
      <c r="AF126" s="32"/>
      <c r="AG126" s="32"/>
      <c r="AH126" s="32"/>
      <c r="AI126" s="32"/>
      <c r="AJ126" s="32"/>
      <c r="AK126" s="32"/>
      <c r="AL126" s="32"/>
      <c r="AM126" s="33">
        <f>AM127+AM128</f>
        <v>230718.1</v>
      </c>
      <c r="AN126" s="33"/>
      <c r="AO126" s="33"/>
      <c r="AP126" s="33">
        <f>AP127+AP128</f>
        <v>199666.4</v>
      </c>
      <c r="AQ126" s="33"/>
      <c r="AR126" s="33"/>
      <c r="AS126" s="33">
        <f>AS127+AS128</f>
        <v>199717.30000000002</v>
      </c>
      <c r="AT126" s="33"/>
      <c r="AU126" s="33"/>
      <c r="AV126" s="33"/>
      <c r="AW126" s="33"/>
      <c r="AX126" s="33"/>
      <c r="AY126" s="33"/>
      <c r="AZ126" s="33"/>
      <c r="BA126" s="33"/>
    </row>
    <row r="127" spans="1:56" ht="14.65" customHeight="1" x14ac:dyDescent="0.15">
      <c r="A127" s="29"/>
      <c r="B127" s="29"/>
      <c r="C127" s="29"/>
      <c r="D127" s="31" t="s">
        <v>99</v>
      </c>
      <c r="E127" s="31"/>
      <c r="F127" s="31"/>
      <c r="G127" s="31"/>
      <c r="H127" s="31"/>
      <c r="I127" s="31"/>
      <c r="J127" s="31"/>
      <c r="K127" s="31"/>
      <c r="L127" s="31"/>
      <c r="M127" s="31"/>
      <c r="N127" s="31"/>
      <c r="O127" s="31"/>
      <c r="P127" s="31"/>
      <c r="Q127" s="31"/>
      <c r="R127" s="31"/>
      <c r="S127" s="31"/>
      <c r="T127" s="31"/>
      <c r="U127" s="31"/>
      <c r="V127" s="31"/>
      <c r="W127" s="31"/>
      <c r="X127" s="31"/>
      <c r="Y127" s="32"/>
      <c r="Z127" s="32"/>
      <c r="AA127" s="32"/>
      <c r="AB127" s="32"/>
      <c r="AC127" s="32"/>
      <c r="AD127" s="32"/>
      <c r="AE127" s="32"/>
      <c r="AF127" s="32"/>
      <c r="AG127" s="32"/>
      <c r="AH127" s="32"/>
      <c r="AI127" s="32"/>
      <c r="AJ127" s="32"/>
      <c r="AK127" s="32"/>
      <c r="AL127" s="32"/>
      <c r="AM127" s="33">
        <v>228636.1</v>
      </c>
      <c r="AN127" s="33"/>
      <c r="AO127" s="33"/>
      <c r="AP127" s="33">
        <v>197538.1</v>
      </c>
      <c r="AQ127" s="33"/>
      <c r="AR127" s="33"/>
      <c r="AS127" s="33">
        <f>AP127</f>
        <v>197538.1</v>
      </c>
      <c r="AT127" s="33"/>
      <c r="AU127" s="33"/>
      <c r="AV127" s="33"/>
      <c r="AW127" s="33"/>
      <c r="AX127" s="33"/>
      <c r="AY127" s="33"/>
      <c r="AZ127" s="33"/>
      <c r="BA127" s="33"/>
    </row>
    <row r="128" spans="1:56" ht="15" customHeight="1" x14ac:dyDescent="0.15">
      <c r="A128" s="29"/>
      <c r="B128" s="29"/>
      <c r="C128" s="29"/>
      <c r="D128" s="31" t="s">
        <v>68</v>
      </c>
      <c r="E128" s="31"/>
      <c r="F128" s="31"/>
      <c r="G128" s="31"/>
      <c r="H128" s="31"/>
      <c r="I128" s="31"/>
      <c r="J128" s="31"/>
      <c r="K128" s="31"/>
      <c r="L128" s="31"/>
      <c r="M128" s="31"/>
      <c r="N128" s="31"/>
      <c r="O128" s="31"/>
      <c r="P128" s="31"/>
      <c r="Q128" s="31"/>
      <c r="R128" s="31"/>
      <c r="S128" s="31"/>
      <c r="T128" s="31"/>
      <c r="U128" s="31"/>
      <c r="V128" s="31"/>
      <c r="W128" s="31"/>
      <c r="X128" s="31"/>
      <c r="Y128" s="32"/>
      <c r="Z128" s="32"/>
      <c r="AA128" s="32"/>
      <c r="AB128" s="32"/>
      <c r="AC128" s="32"/>
      <c r="AD128" s="32"/>
      <c r="AE128" s="32"/>
      <c r="AF128" s="32"/>
      <c r="AG128" s="32"/>
      <c r="AH128" s="32"/>
      <c r="AI128" s="32"/>
      <c r="AJ128" s="32"/>
      <c r="AK128" s="32"/>
      <c r="AL128" s="32"/>
      <c r="AM128" s="33">
        <v>2082</v>
      </c>
      <c r="AN128" s="33"/>
      <c r="AO128" s="33"/>
      <c r="AP128" s="33">
        <v>2128.3000000000002</v>
      </c>
      <c r="AQ128" s="33"/>
      <c r="AR128" s="33"/>
      <c r="AS128" s="33">
        <v>2179.1999999999998</v>
      </c>
      <c r="AT128" s="33"/>
      <c r="AU128" s="33"/>
      <c r="AV128" s="33"/>
      <c r="AW128" s="33"/>
      <c r="AX128" s="33"/>
      <c r="AY128" s="33"/>
      <c r="AZ128" s="33"/>
      <c r="BA128" s="33"/>
    </row>
    <row r="129" spans="1:53" ht="30.75" customHeight="1" x14ac:dyDescent="0.15">
      <c r="A129" s="29" t="s">
        <v>115</v>
      </c>
      <c r="B129" s="29"/>
      <c r="C129" s="29"/>
      <c r="D129" s="41" t="s">
        <v>227</v>
      </c>
      <c r="E129" s="31"/>
      <c r="F129" s="31"/>
      <c r="G129" s="31"/>
      <c r="H129" s="31"/>
      <c r="I129" s="31"/>
      <c r="J129" s="31"/>
      <c r="K129" s="31"/>
      <c r="L129" s="31"/>
      <c r="M129" s="31"/>
      <c r="N129" s="31"/>
      <c r="O129" s="31"/>
      <c r="P129" s="31"/>
      <c r="Q129" s="31"/>
      <c r="R129" s="31"/>
      <c r="S129" s="31"/>
      <c r="T129" s="31"/>
      <c r="U129" s="31"/>
      <c r="V129" s="31"/>
      <c r="W129" s="31"/>
      <c r="X129" s="31"/>
      <c r="Y129" s="32"/>
      <c r="Z129" s="32"/>
      <c r="AA129" s="32"/>
      <c r="AB129" s="32"/>
      <c r="AC129" s="32"/>
      <c r="AD129" s="32"/>
      <c r="AE129" s="32"/>
      <c r="AF129" s="32"/>
      <c r="AG129" s="32"/>
      <c r="AH129" s="32"/>
      <c r="AI129" s="32"/>
      <c r="AJ129" s="32"/>
      <c r="AK129" s="32"/>
      <c r="AL129" s="32"/>
      <c r="AM129" s="33">
        <f>AM130+AM131</f>
        <v>249019.6</v>
      </c>
      <c r="AN129" s="33"/>
      <c r="AO129" s="33"/>
      <c r="AP129" s="33">
        <f>AP130+AP131</f>
        <v>210457.60000000001</v>
      </c>
      <c r="AQ129" s="33"/>
      <c r="AR129" s="33"/>
      <c r="AS129" s="33">
        <f>AS130+AS131</f>
        <v>210507.6</v>
      </c>
      <c r="AT129" s="33"/>
      <c r="AU129" s="33"/>
      <c r="AV129" s="33"/>
      <c r="AW129" s="33"/>
      <c r="AX129" s="33"/>
      <c r="AY129" s="33"/>
      <c r="AZ129" s="33"/>
      <c r="BA129" s="33"/>
    </row>
    <row r="130" spans="1:53" ht="14.65" customHeight="1" x14ac:dyDescent="0.15">
      <c r="A130" s="29"/>
      <c r="B130" s="29"/>
      <c r="C130" s="29"/>
      <c r="D130" s="31" t="s">
        <v>99</v>
      </c>
      <c r="E130" s="31"/>
      <c r="F130" s="31"/>
      <c r="G130" s="31"/>
      <c r="H130" s="31"/>
      <c r="I130" s="31"/>
      <c r="J130" s="31"/>
      <c r="K130" s="31"/>
      <c r="L130" s="31"/>
      <c r="M130" s="31"/>
      <c r="N130" s="31"/>
      <c r="O130" s="31"/>
      <c r="P130" s="31"/>
      <c r="Q130" s="31"/>
      <c r="R130" s="31"/>
      <c r="S130" s="31"/>
      <c r="T130" s="31"/>
      <c r="U130" s="31"/>
      <c r="V130" s="31"/>
      <c r="W130" s="31"/>
      <c r="X130" s="31"/>
      <c r="Y130" s="32"/>
      <c r="Z130" s="32"/>
      <c r="AA130" s="32"/>
      <c r="AB130" s="32"/>
      <c r="AC130" s="32"/>
      <c r="AD130" s="32"/>
      <c r="AE130" s="32"/>
      <c r="AF130" s="32"/>
      <c r="AG130" s="32"/>
      <c r="AH130" s="32"/>
      <c r="AI130" s="32"/>
      <c r="AJ130" s="32"/>
      <c r="AK130" s="32"/>
      <c r="AL130" s="32"/>
      <c r="AM130" s="33">
        <v>248199.6</v>
      </c>
      <c r="AN130" s="33"/>
      <c r="AO130" s="33"/>
      <c r="AP130" s="33">
        <v>209607.6</v>
      </c>
      <c r="AQ130" s="33"/>
      <c r="AR130" s="33"/>
      <c r="AS130" s="33">
        <f>AP130</f>
        <v>209607.6</v>
      </c>
      <c r="AT130" s="33"/>
      <c r="AU130" s="33"/>
      <c r="AV130" s="33"/>
      <c r="AW130" s="33"/>
      <c r="AX130" s="33"/>
      <c r="AY130" s="33"/>
      <c r="AZ130" s="33"/>
      <c r="BA130" s="33"/>
    </row>
    <row r="131" spans="1:53" ht="15" customHeight="1" x14ac:dyDescent="0.15">
      <c r="A131" s="29"/>
      <c r="B131" s="29"/>
      <c r="C131" s="29"/>
      <c r="D131" s="31" t="s">
        <v>68</v>
      </c>
      <c r="E131" s="31"/>
      <c r="F131" s="31"/>
      <c r="G131" s="31"/>
      <c r="H131" s="31"/>
      <c r="I131" s="31"/>
      <c r="J131" s="31"/>
      <c r="K131" s="31"/>
      <c r="L131" s="31"/>
      <c r="M131" s="31"/>
      <c r="N131" s="31"/>
      <c r="O131" s="31"/>
      <c r="P131" s="31"/>
      <c r="Q131" s="31"/>
      <c r="R131" s="31"/>
      <c r="S131" s="31"/>
      <c r="T131" s="31"/>
      <c r="U131" s="31"/>
      <c r="V131" s="31"/>
      <c r="W131" s="31"/>
      <c r="X131" s="31"/>
      <c r="Y131" s="32"/>
      <c r="Z131" s="32"/>
      <c r="AA131" s="32"/>
      <c r="AB131" s="32"/>
      <c r="AC131" s="32"/>
      <c r="AD131" s="32"/>
      <c r="AE131" s="32"/>
      <c r="AF131" s="32"/>
      <c r="AG131" s="32"/>
      <c r="AH131" s="32"/>
      <c r="AI131" s="32"/>
      <c r="AJ131" s="32"/>
      <c r="AK131" s="32"/>
      <c r="AL131" s="32"/>
      <c r="AM131" s="33">
        <v>820</v>
      </c>
      <c r="AN131" s="33"/>
      <c r="AO131" s="33"/>
      <c r="AP131" s="33">
        <v>850</v>
      </c>
      <c r="AQ131" s="33"/>
      <c r="AR131" s="33"/>
      <c r="AS131" s="33">
        <v>900</v>
      </c>
      <c r="AT131" s="33"/>
      <c r="AU131" s="33"/>
      <c r="AV131" s="33"/>
      <c r="AW131" s="33"/>
      <c r="AX131" s="33"/>
      <c r="AY131" s="33"/>
      <c r="AZ131" s="33"/>
      <c r="BA131" s="33"/>
    </row>
    <row r="132" spans="1:53" ht="43.5" customHeight="1" x14ac:dyDescent="0.15">
      <c r="A132" s="29" t="s">
        <v>116</v>
      </c>
      <c r="B132" s="29"/>
      <c r="C132" s="29"/>
      <c r="D132" s="41" t="s">
        <v>228</v>
      </c>
      <c r="E132" s="31"/>
      <c r="F132" s="31"/>
      <c r="G132" s="31"/>
      <c r="H132" s="31"/>
      <c r="I132" s="31"/>
      <c r="J132" s="31"/>
      <c r="K132" s="31"/>
      <c r="L132" s="31"/>
      <c r="M132" s="31"/>
      <c r="N132" s="31"/>
      <c r="O132" s="31"/>
      <c r="P132" s="31"/>
      <c r="Q132" s="31"/>
      <c r="R132" s="31"/>
      <c r="S132" s="31"/>
      <c r="T132" s="31"/>
      <c r="U132" s="31"/>
      <c r="V132" s="31"/>
      <c r="W132" s="31"/>
      <c r="X132" s="31"/>
      <c r="Y132" s="32"/>
      <c r="Z132" s="32"/>
      <c r="AA132" s="32"/>
      <c r="AB132" s="32"/>
      <c r="AC132" s="32"/>
      <c r="AD132" s="32"/>
      <c r="AE132" s="32"/>
      <c r="AF132" s="32"/>
      <c r="AG132" s="32"/>
      <c r="AH132" s="32"/>
      <c r="AI132" s="32"/>
      <c r="AJ132" s="32"/>
      <c r="AK132" s="32"/>
      <c r="AL132" s="32"/>
      <c r="AM132" s="33">
        <f>AM133</f>
        <v>32979.300000000003</v>
      </c>
      <c r="AN132" s="33"/>
      <c r="AO132" s="33"/>
      <c r="AP132" s="34">
        <f>AP133</f>
        <v>32979.300000000003</v>
      </c>
      <c r="AQ132" s="35"/>
      <c r="AR132" s="36"/>
      <c r="AS132" s="42">
        <f>AS133</f>
        <v>32979.300000000003</v>
      </c>
      <c r="AT132" s="43"/>
      <c r="AU132" s="43"/>
      <c r="AV132" s="43"/>
      <c r="AW132" s="43"/>
      <c r="AX132" s="43"/>
      <c r="AY132" s="43"/>
      <c r="AZ132" s="43"/>
      <c r="BA132" s="44"/>
    </row>
    <row r="133" spans="1:53" ht="14.65" customHeight="1" x14ac:dyDescent="0.15">
      <c r="A133" s="29"/>
      <c r="B133" s="29"/>
      <c r="C133" s="29"/>
      <c r="D133" s="31" t="s">
        <v>99</v>
      </c>
      <c r="E133" s="31"/>
      <c r="F133" s="31"/>
      <c r="G133" s="31"/>
      <c r="H133" s="31"/>
      <c r="I133" s="31"/>
      <c r="J133" s="31"/>
      <c r="K133" s="31"/>
      <c r="L133" s="31"/>
      <c r="M133" s="31"/>
      <c r="N133" s="31"/>
      <c r="O133" s="31"/>
      <c r="P133" s="31"/>
      <c r="Q133" s="31"/>
      <c r="R133" s="31"/>
      <c r="S133" s="31"/>
      <c r="T133" s="31"/>
      <c r="U133" s="31"/>
      <c r="V133" s="31"/>
      <c r="W133" s="31"/>
      <c r="X133" s="31"/>
      <c r="Y133" s="32"/>
      <c r="Z133" s="32"/>
      <c r="AA133" s="32"/>
      <c r="AB133" s="32"/>
      <c r="AC133" s="32"/>
      <c r="AD133" s="32"/>
      <c r="AE133" s="32"/>
      <c r="AF133" s="32"/>
      <c r="AG133" s="32"/>
      <c r="AH133" s="32"/>
      <c r="AI133" s="32"/>
      <c r="AJ133" s="32"/>
      <c r="AK133" s="32"/>
      <c r="AL133" s="32"/>
      <c r="AM133" s="34">
        <v>32979.300000000003</v>
      </c>
      <c r="AN133" s="35"/>
      <c r="AO133" s="36"/>
      <c r="AP133" s="34">
        <f>AM133</f>
        <v>32979.300000000003</v>
      </c>
      <c r="AQ133" s="35"/>
      <c r="AR133" s="36"/>
      <c r="AS133" s="34">
        <f>AP133</f>
        <v>32979.300000000003</v>
      </c>
      <c r="AT133" s="35"/>
      <c r="AU133" s="35"/>
      <c r="AV133" s="35"/>
      <c r="AW133" s="35"/>
      <c r="AX133" s="35"/>
      <c r="AY133" s="35"/>
      <c r="AZ133" s="35"/>
      <c r="BA133" s="36"/>
    </row>
    <row r="134" spans="1:53" ht="15" customHeight="1" x14ac:dyDescent="0.15">
      <c r="A134" s="29"/>
      <c r="B134" s="29"/>
      <c r="C134" s="29"/>
      <c r="D134" s="31" t="s">
        <v>68</v>
      </c>
      <c r="E134" s="31"/>
      <c r="F134" s="31"/>
      <c r="G134" s="31"/>
      <c r="H134" s="31"/>
      <c r="I134" s="31"/>
      <c r="J134" s="31"/>
      <c r="K134" s="31"/>
      <c r="L134" s="31"/>
      <c r="M134" s="31"/>
      <c r="N134" s="31"/>
      <c r="O134" s="31"/>
      <c r="P134" s="31"/>
      <c r="Q134" s="31"/>
      <c r="R134" s="31"/>
      <c r="S134" s="31"/>
      <c r="T134" s="31"/>
      <c r="U134" s="31"/>
      <c r="V134" s="31"/>
      <c r="W134" s="31"/>
      <c r="X134" s="31"/>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row>
    <row r="135" spans="1:53" ht="32.25" customHeight="1" x14ac:dyDescent="0.15">
      <c r="A135" s="29" t="s">
        <v>117</v>
      </c>
      <c r="B135" s="29"/>
      <c r="C135" s="29"/>
      <c r="D135" s="41" t="s">
        <v>229</v>
      </c>
      <c r="E135" s="31"/>
      <c r="F135" s="31"/>
      <c r="G135" s="31"/>
      <c r="H135" s="31"/>
      <c r="I135" s="31"/>
      <c r="J135" s="31"/>
      <c r="K135" s="31"/>
      <c r="L135" s="31"/>
      <c r="M135" s="31"/>
      <c r="N135" s="31"/>
      <c r="O135" s="31"/>
      <c r="P135" s="31"/>
      <c r="Q135" s="31"/>
      <c r="R135" s="31"/>
      <c r="S135" s="31"/>
      <c r="T135" s="31"/>
      <c r="U135" s="31"/>
      <c r="V135" s="31"/>
      <c r="W135" s="31"/>
      <c r="X135" s="31"/>
      <c r="Y135" s="32"/>
      <c r="Z135" s="32"/>
      <c r="AA135" s="32"/>
      <c r="AB135" s="32"/>
      <c r="AC135" s="32"/>
      <c r="AD135" s="32"/>
      <c r="AE135" s="32"/>
      <c r="AF135" s="32"/>
      <c r="AG135" s="32"/>
      <c r="AH135" s="32"/>
      <c r="AI135" s="32"/>
      <c r="AJ135" s="32"/>
      <c r="AK135" s="32"/>
      <c r="AL135" s="32"/>
      <c r="AM135" s="33">
        <f>AM136</f>
        <v>90</v>
      </c>
      <c r="AN135" s="33"/>
      <c r="AO135" s="33"/>
      <c r="AP135" s="33">
        <f>AP136</f>
        <v>90</v>
      </c>
      <c r="AQ135" s="33"/>
      <c r="AR135" s="33"/>
      <c r="AS135" s="33">
        <f>AS136</f>
        <v>90</v>
      </c>
      <c r="AT135" s="33"/>
      <c r="AU135" s="33"/>
      <c r="AV135" s="33"/>
      <c r="AW135" s="33"/>
      <c r="AX135" s="33"/>
      <c r="AY135" s="33"/>
      <c r="AZ135" s="33"/>
      <c r="BA135" s="33"/>
    </row>
    <row r="136" spans="1:53" ht="14.65" customHeight="1" x14ac:dyDescent="0.15">
      <c r="A136" s="29"/>
      <c r="B136" s="29"/>
      <c r="C136" s="29"/>
      <c r="D136" s="31" t="s">
        <v>99</v>
      </c>
      <c r="E136" s="31"/>
      <c r="F136" s="31"/>
      <c r="G136" s="31"/>
      <c r="H136" s="31"/>
      <c r="I136" s="31"/>
      <c r="J136" s="31"/>
      <c r="K136" s="31"/>
      <c r="L136" s="31"/>
      <c r="M136" s="31"/>
      <c r="N136" s="31"/>
      <c r="O136" s="31"/>
      <c r="P136" s="31"/>
      <c r="Q136" s="31"/>
      <c r="R136" s="31"/>
      <c r="S136" s="31"/>
      <c r="T136" s="31"/>
      <c r="U136" s="31"/>
      <c r="V136" s="31"/>
      <c r="W136" s="31"/>
      <c r="X136" s="31"/>
      <c r="Y136" s="32"/>
      <c r="Z136" s="32"/>
      <c r="AA136" s="32"/>
      <c r="AB136" s="32"/>
      <c r="AC136" s="32"/>
      <c r="AD136" s="32"/>
      <c r="AE136" s="32"/>
      <c r="AF136" s="32"/>
      <c r="AG136" s="32"/>
      <c r="AH136" s="32"/>
      <c r="AI136" s="32"/>
      <c r="AJ136" s="32"/>
      <c r="AK136" s="32"/>
      <c r="AL136" s="32"/>
      <c r="AM136" s="33">
        <v>90</v>
      </c>
      <c r="AN136" s="33"/>
      <c r="AO136" s="33"/>
      <c r="AP136" s="33">
        <v>90</v>
      </c>
      <c r="AQ136" s="33"/>
      <c r="AR136" s="33"/>
      <c r="AS136" s="33">
        <v>90</v>
      </c>
      <c r="AT136" s="33"/>
      <c r="AU136" s="33"/>
      <c r="AV136" s="33"/>
      <c r="AW136" s="33"/>
      <c r="AX136" s="33"/>
      <c r="AY136" s="33"/>
      <c r="AZ136" s="33"/>
      <c r="BA136" s="33"/>
    </row>
    <row r="137" spans="1:53" ht="15" customHeight="1" x14ac:dyDescent="0.15">
      <c r="A137" s="29"/>
      <c r="B137" s="29"/>
      <c r="C137" s="29"/>
      <c r="D137" s="31" t="s">
        <v>68</v>
      </c>
      <c r="E137" s="31"/>
      <c r="F137" s="31"/>
      <c r="G137" s="31"/>
      <c r="H137" s="31"/>
      <c r="I137" s="31"/>
      <c r="J137" s="31"/>
      <c r="K137" s="31"/>
      <c r="L137" s="31"/>
      <c r="M137" s="31"/>
      <c r="N137" s="31"/>
      <c r="O137" s="31"/>
      <c r="P137" s="31"/>
      <c r="Q137" s="31"/>
      <c r="R137" s="31"/>
      <c r="S137" s="31"/>
      <c r="T137" s="31"/>
      <c r="U137" s="31"/>
      <c r="V137" s="31"/>
      <c r="W137" s="31"/>
      <c r="X137" s="31"/>
      <c r="Y137" s="32" t="s">
        <v>102</v>
      </c>
      <c r="Z137" s="32"/>
      <c r="AA137" s="32"/>
      <c r="AB137" s="32"/>
      <c r="AC137" s="32"/>
      <c r="AD137" s="32" t="s">
        <v>102</v>
      </c>
      <c r="AE137" s="32"/>
      <c r="AF137" s="32"/>
      <c r="AG137" s="32"/>
      <c r="AH137" s="32"/>
      <c r="AI137" s="32"/>
      <c r="AJ137" s="32"/>
      <c r="AK137" s="32"/>
      <c r="AL137" s="32"/>
      <c r="AM137" s="32" t="s">
        <v>102</v>
      </c>
      <c r="AN137" s="32"/>
      <c r="AO137" s="32"/>
      <c r="AP137" s="32" t="s">
        <v>102</v>
      </c>
      <c r="AQ137" s="32"/>
      <c r="AR137" s="32"/>
      <c r="AS137" s="32" t="s">
        <v>102</v>
      </c>
      <c r="AT137" s="32"/>
      <c r="AU137" s="32"/>
      <c r="AV137" s="32"/>
      <c r="AW137" s="32"/>
      <c r="AX137" s="32"/>
      <c r="AY137" s="32"/>
      <c r="AZ137" s="32"/>
      <c r="BA137" s="32"/>
    </row>
    <row r="138" spans="1:53" ht="14.65" customHeight="1" x14ac:dyDescent="0.15">
      <c r="A138" s="30"/>
      <c r="B138" s="30"/>
      <c r="C138" s="30"/>
      <c r="D138" s="31" t="s">
        <v>100</v>
      </c>
      <c r="E138" s="31"/>
      <c r="F138" s="31"/>
      <c r="G138" s="31"/>
      <c r="H138" s="31"/>
      <c r="I138" s="31"/>
      <c r="J138" s="31"/>
      <c r="K138" s="31"/>
      <c r="L138" s="31"/>
      <c r="M138" s="31"/>
      <c r="N138" s="31"/>
      <c r="O138" s="31"/>
      <c r="P138" s="31"/>
      <c r="Q138" s="31"/>
      <c r="R138" s="31"/>
      <c r="S138" s="31"/>
      <c r="T138" s="31"/>
      <c r="U138" s="31"/>
      <c r="V138" s="31"/>
      <c r="W138" s="31"/>
      <c r="X138" s="31"/>
      <c r="Y138" s="32"/>
      <c r="Z138" s="32"/>
      <c r="AA138" s="32"/>
      <c r="AB138" s="32"/>
      <c r="AC138" s="32"/>
      <c r="AD138" s="32"/>
      <c r="AE138" s="32"/>
      <c r="AF138" s="32"/>
      <c r="AG138" s="32"/>
      <c r="AH138" s="32"/>
      <c r="AI138" s="32"/>
      <c r="AJ138" s="32"/>
      <c r="AK138" s="32"/>
      <c r="AL138" s="32"/>
      <c r="AM138" s="33">
        <f>AM139+AM140</f>
        <v>512807</v>
      </c>
      <c r="AN138" s="33"/>
      <c r="AO138" s="33"/>
      <c r="AP138" s="33">
        <f>AP139+AP140</f>
        <v>443193.3</v>
      </c>
      <c r="AQ138" s="33"/>
      <c r="AR138" s="33"/>
      <c r="AS138" s="33">
        <f>AS139+AS140</f>
        <v>443294.2</v>
      </c>
      <c r="AT138" s="33"/>
      <c r="AU138" s="33"/>
      <c r="AV138" s="33"/>
      <c r="AW138" s="33"/>
      <c r="AX138" s="33"/>
      <c r="AY138" s="33"/>
      <c r="AZ138" s="33"/>
      <c r="BA138" s="33"/>
    </row>
    <row r="139" spans="1:53" ht="14.65" customHeight="1" x14ac:dyDescent="0.15">
      <c r="A139" s="30"/>
      <c r="B139" s="30"/>
      <c r="C139" s="30"/>
      <c r="D139" s="31" t="s">
        <v>99</v>
      </c>
      <c r="E139" s="31"/>
      <c r="F139" s="31"/>
      <c r="G139" s="31"/>
      <c r="H139" s="31"/>
      <c r="I139" s="31"/>
      <c r="J139" s="31"/>
      <c r="K139" s="31"/>
      <c r="L139" s="31"/>
      <c r="M139" s="31"/>
      <c r="N139" s="31"/>
      <c r="O139" s="31"/>
      <c r="P139" s="31"/>
      <c r="Q139" s="31"/>
      <c r="R139" s="31"/>
      <c r="S139" s="31"/>
      <c r="T139" s="31"/>
      <c r="U139" s="31"/>
      <c r="V139" s="31"/>
      <c r="W139" s="31"/>
      <c r="X139" s="31"/>
      <c r="Y139" s="32"/>
      <c r="Z139" s="32"/>
      <c r="AA139" s="32"/>
      <c r="AB139" s="32"/>
      <c r="AC139" s="32"/>
      <c r="AD139" s="32"/>
      <c r="AE139" s="32"/>
      <c r="AF139" s="32"/>
      <c r="AG139" s="32"/>
      <c r="AH139" s="32"/>
      <c r="AI139" s="32"/>
      <c r="AJ139" s="32"/>
      <c r="AK139" s="32"/>
      <c r="AL139" s="32"/>
      <c r="AM139" s="33">
        <f>AM136+AM133+AM130+AM127</f>
        <v>509905</v>
      </c>
      <c r="AN139" s="33"/>
      <c r="AO139" s="33"/>
      <c r="AP139" s="33">
        <f>AP136+AP133+AP130+AP127</f>
        <v>440215</v>
      </c>
      <c r="AQ139" s="33"/>
      <c r="AR139" s="33"/>
      <c r="AS139" s="33">
        <f>AS136+AS133+AS130+AS127</f>
        <v>440215</v>
      </c>
      <c r="AT139" s="33"/>
      <c r="AU139" s="33"/>
      <c r="AV139" s="33"/>
      <c r="AW139" s="33"/>
      <c r="AX139" s="33"/>
      <c r="AY139" s="33"/>
      <c r="AZ139" s="33"/>
      <c r="BA139" s="33"/>
    </row>
    <row r="140" spans="1:53" ht="15" customHeight="1" x14ac:dyDescent="0.15">
      <c r="A140" s="30"/>
      <c r="B140" s="30"/>
      <c r="C140" s="30"/>
      <c r="D140" s="31" t="s">
        <v>121</v>
      </c>
      <c r="E140" s="31"/>
      <c r="F140" s="31"/>
      <c r="G140" s="31"/>
      <c r="H140" s="31"/>
      <c r="I140" s="31"/>
      <c r="J140" s="31"/>
      <c r="K140" s="31"/>
      <c r="L140" s="31"/>
      <c r="M140" s="31"/>
      <c r="N140" s="31"/>
      <c r="O140" s="31"/>
      <c r="P140" s="31"/>
      <c r="Q140" s="31"/>
      <c r="R140" s="31"/>
      <c r="S140" s="31"/>
      <c r="T140" s="31"/>
      <c r="U140" s="31"/>
      <c r="V140" s="31"/>
      <c r="W140" s="31"/>
      <c r="X140" s="31"/>
      <c r="Y140" s="32"/>
      <c r="Z140" s="32"/>
      <c r="AA140" s="32"/>
      <c r="AB140" s="32"/>
      <c r="AC140" s="32"/>
      <c r="AD140" s="32"/>
      <c r="AE140" s="32"/>
      <c r="AF140" s="32"/>
      <c r="AG140" s="32"/>
      <c r="AH140" s="32"/>
      <c r="AI140" s="32"/>
      <c r="AJ140" s="32"/>
      <c r="AK140" s="32"/>
      <c r="AL140" s="32"/>
      <c r="AM140" s="33">
        <f>AM131+AM128</f>
        <v>2902</v>
      </c>
      <c r="AN140" s="33"/>
      <c r="AO140" s="33"/>
      <c r="AP140" s="33">
        <f>AP131+AP128</f>
        <v>2978.3</v>
      </c>
      <c r="AQ140" s="33"/>
      <c r="AR140" s="33"/>
      <c r="AS140" s="33">
        <f>AS131+AS128</f>
        <v>3079.2</v>
      </c>
      <c r="AT140" s="33"/>
      <c r="AU140" s="33"/>
      <c r="AV140" s="33"/>
      <c r="AW140" s="33"/>
      <c r="AX140" s="33"/>
      <c r="AY140" s="33"/>
      <c r="AZ140" s="33"/>
      <c r="BA140" s="33"/>
    </row>
    <row r="141" spans="1:53" ht="14.1" customHeight="1" x14ac:dyDescent="0.1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row>
    <row r="142" spans="1:53" ht="37.5" customHeight="1" x14ac:dyDescent="0.15">
      <c r="A142" s="26" t="s">
        <v>122</v>
      </c>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row>
    <row r="143" spans="1:53" ht="375.75" customHeight="1" x14ac:dyDescent="0.15">
      <c r="A143" s="45" t="s">
        <v>259</v>
      </c>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row>
    <row r="144" spans="1:53" ht="362.25" customHeight="1" x14ac:dyDescent="0.15">
      <c r="A144" s="47" t="s">
        <v>239</v>
      </c>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row>
    <row r="145" spans="1:53" ht="281.25" customHeight="1" x14ac:dyDescent="0.15">
      <c r="A145" s="48" t="s">
        <v>251</v>
      </c>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row>
    <row r="146" spans="1:53" ht="185.25" customHeight="1" x14ac:dyDescent="0.15">
      <c r="A146" s="49" t="s">
        <v>247</v>
      </c>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row>
    <row r="147" spans="1:53" ht="14.1" customHeight="1" x14ac:dyDescent="0.15">
      <c r="A147" s="26" t="s">
        <v>123</v>
      </c>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row>
    <row r="148" spans="1:53" ht="14.1" customHeight="1" x14ac:dyDescent="0.15">
      <c r="A148" s="26" t="s">
        <v>124</v>
      </c>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row>
    <row r="149" spans="1:53" ht="26.45" customHeight="1" x14ac:dyDescent="0.15">
      <c r="A149" s="29" t="s">
        <v>125</v>
      </c>
      <c r="B149" s="29"/>
      <c r="C149" s="29"/>
      <c r="D149" s="29" t="s">
        <v>126</v>
      </c>
      <c r="E149" s="29"/>
      <c r="F149" s="29"/>
      <c r="G149" s="29"/>
      <c r="H149" s="29"/>
      <c r="I149" s="29"/>
      <c r="J149" s="29"/>
      <c r="K149" s="29"/>
      <c r="L149" s="29"/>
      <c r="M149" s="29"/>
      <c r="N149" s="29"/>
      <c r="O149" s="29"/>
      <c r="P149" s="29"/>
      <c r="Q149" s="29"/>
      <c r="R149" s="29"/>
      <c r="S149" s="29" t="s">
        <v>127</v>
      </c>
      <c r="T149" s="29"/>
      <c r="U149" s="29"/>
      <c r="V149" s="29"/>
      <c r="W149" s="29"/>
      <c r="X149" s="29"/>
      <c r="Y149" s="29" t="s">
        <v>128</v>
      </c>
      <c r="Z149" s="29"/>
      <c r="AA149" s="29"/>
      <c r="AB149" s="29"/>
      <c r="AC149" s="29"/>
      <c r="AD149" s="29" t="s">
        <v>129</v>
      </c>
      <c r="AE149" s="29"/>
      <c r="AF149" s="29"/>
      <c r="AG149" s="29"/>
      <c r="AH149" s="29"/>
      <c r="AI149" s="29"/>
      <c r="AJ149" s="29"/>
      <c r="AK149" s="29"/>
      <c r="AL149" s="29"/>
      <c r="AM149" s="29" t="s">
        <v>130</v>
      </c>
      <c r="AN149" s="29"/>
      <c r="AO149" s="29"/>
      <c r="AP149" s="29" t="s">
        <v>131</v>
      </c>
      <c r="AQ149" s="29"/>
      <c r="AR149" s="29"/>
      <c r="AS149" s="29" t="s">
        <v>132</v>
      </c>
      <c r="AT149" s="29"/>
      <c r="AU149" s="29"/>
      <c r="AV149" s="29"/>
      <c r="AW149" s="29"/>
      <c r="AX149" s="29"/>
      <c r="AY149" s="29"/>
      <c r="AZ149" s="29"/>
      <c r="BA149" s="29"/>
    </row>
    <row r="150" spans="1:53" ht="14.1" customHeight="1" x14ac:dyDescent="0.15">
      <c r="A150" s="29" t="s">
        <v>133</v>
      </c>
      <c r="B150" s="29"/>
      <c r="C150" s="29"/>
      <c r="D150" s="29" t="s">
        <v>134</v>
      </c>
      <c r="E150" s="29"/>
      <c r="F150" s="29"/>
      <c r="G150" s="29"/>
      <c r="H150" s="29"/>
      <c r="I150" s="29"/>
      <c r="J150" s="29"/>
      <c r="K150" s="29"/>
      <c r="L150" s="29"/>
      <c r="M150" s="29"/>
      <c r="N150" s="29"/>
      <c r="O150" s="29"/>
      <c r="P150" s="29"/>
      <c r="Q150" s="29"/>
      <c r="R150" s="29"/>
      <c r="S150" s="29" t="s">
        <v>135</v>
      </c>
      <c r="T150" s="29"/>
      <c r="U150" s="29"/>
      <c r="V150" s="29"/>
      <c r="W150" s="29"/>
      <c r="X150" s="29"/>
      <c r="Y150" s="29" t="s">
        <v>136</v>
      </c>
      <c r="Z150" s="29"/>
      <c r="AA150" s="29"/>
      <c r="AB150" s="29"/>
      <c r="AC150" s="29"/>
      <c r="AD150" s="29" t="s">
        <v>137</v>
      </c>
      <c r="AE150" s="29"/>
      <c r="AF150" s="29"/>
      <c r="AG150" s="29"/>
      <c r="AH150" s="29"/>
      <c r="AI150" s="29"/>
      <c r="AJ150" s="29"/>
      <c r="AK150" s="29"/>
      <c r="AL150" s="29"/>
      <c r="AM150" s="29" t="s">
        <v>138</v>
      </c>
      <c r="AN150" s="29"/>
      <c r="AO150" s="29"/>
      <c r="AP150" s="29" t="s">
        <v>139</v>
      </c>
      <c r="AQ150" s="29"/>
      <c r="AR150" s="29"/>
      <c r="AS150" s="29" t="s">
        <v>140</v>
      </c>
      <c r="AT150" s="29"/>
      <c r="AU150" s="29"/>
      <c r="AV150" s="29"/>
      <c r="AW150" s="29"/>
      <c r="AX150" s="29"/>
      <c r="AY150" s="29"/>
      <c r="AZ150" s="29"/>
      <c r="BA150" s="29"/>
    </row>
    <row r="151" spans="1:53" ht="1.9" customHeight="1" x14ac:dyDescent="0.15"/>
    <row r="152" spans="1:53" ht="15.75" customHeight="1" x14ac:dyDescent="0.15">
      <c r="A152" s="30"/>
      <c r="B152" s="30"/>
      <c r="C152" s="30"/>
      <c r="D152" s="53" t="s">
        <v>141</v>
      </c>
      <c r="E152" s="53"/>
      <c r="F152" s="53"/>
      <c r="G152" s="53"/>
      <c r="H152" s="53"/>
      <c r="I152" s="53"/>
      <c r="J152" s="53"/>
      <c r="K152" s="53"/>
      <c r="L152" s="53"/>
      <c r="M152" s="53"/>
      <c r="N152" s="53"/>
      <c r="O152" s="53"/>
      <c r="P152" s="53"/>
      <c r="Q152" s="53"/>
      <c r="R152" s="53"/>
      <c r="S152" s="54"/>
      <c r="T152" s="54"/>
      <c r="U152" s="54"/>
      <c r="V152" s="54"/>
      <c r="W152" s="54"/>
      <c r="X152" s="54"/>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row>
    <row r="153" spans="1:53" ht="22.5" customHeight="1" x14ac:dyDescent="0.15">
      <c r="A153" s="29">
        <v>1</v>
      </c>
      <c r="B153" s="29"/>
      <c r="C153" s="29"/>
      <c r="D153" s="31" t="s">
        <v>143</v>
      </c>
      <c r="E153" s="31"/>
      <c r="F153" s="31"/>
      <c r="G153" s="31"/>
      <c r="H153" s="31"/>
      <c r="I153" s="31"/>
      <c r="J153" s="31"/>
      <c r="K153" s="31"/>
      <c r="L153" s="31"/>
      <c r="M153" s="31"/>
      <c r="N153" s="31"/>
      <c r="O153" s="31"/>
      <c r="P153" s="31"/>
      <c r="Q153" s="31"/>
      <c r="R153" s="31"/>
      <c r="S153" s="29" t="s">
        <v>142</v>
      </c>
      <c r="T153" s="29"/>
      <c r="U153" s="29"/>
      <c r="V153" s="29"/>
      <c r="W153" s="29"/>
      <c r="X153" s="29"/>
      <c r="Y153" s="51"/>
      <c r="Z153" s="51"/>
      <c r="AA153" s="51"/>
      <c r="AB153" s="51"/>
      <c r="AC153" s="51"/>
      <c r="AD153" s="51"/>
      <c r="AE153" s="51"/>
      <c r="AF153" s="51"/>
      <c r="AG153" s="51"/>
      <c r="AH153" s="51"/>
      <c r="AI153" s="51"/>
      <c r="AJ153" s="51"/>
      <c r="AK153" s="51"/>
      <c r="AL153" s="51"/>
      <c r="AM153" s="52">
        <v>232</v>
      </c>
      <c r="AN153" s="52"/>
      <c r="AO153" s="52"/>
      <c r="AP153" s="52">
        <v>232</v>
      </c>
      <c r="AQ153" s="52"/>
      <c r="AR153" s="52"/>
      <c r="AS153" s="52">
        <v>232</v>
      </c>
      <c r="AT153" s="52"/>
      <c r="AU153" s="52"/>
      <c r="AV153" s="52"/>
      <c r="AW153" s="52"/>
      <c r="AX153" s="52"/>
      <c r="AY153" s="52"/>
      <c r="AZ153" s="52"/>
      <c r="BA153" s="52"/>
    </row>
    <row r="154" spans="1:53" ht="38.1" customHeight="1" x14ac:dyDescent="0.15">
      <c r="A154" s="29">
        <v>2</v>
      </c>
      <c r="B154" s="29"/>
      <c r="C154" s="29"/>
      <c r="D154" s="31" t="s">
        <v>146</v>
      </c>
      <c r="E154" s="31"/>
      <c r="F154" s="31"/>
      <c r="G154" s="31"/>
      <c r="H154" s="31"/>
      <c r="I154" s="31"/>
      <c r="J154" s="31"/>
      <c r="K154" s="31"/>
      <c r="L154" s="31"/>
      <c r="M154" s="31"/>
      <c r="N154" s="31"/>
      <c r="O154" s="31"/>
      <c r="P154" s="31"/>
      <c r="Q154" s="31"/>
      <c r="R154" s="31"/>
      <c r="S154" s="29" t="s">
        <v>142</v>
      </c>
      <c r="T154" s="29"/>
      <c r="U154" s="29"/>
      <c r="V154" s="29"/>
      <c r="W154" s="29"/>
      <c r="X154" s="29"/>
      <c r="Y154" s="51"/>
      <c r="Z154" s="51"/>
      <c r="AA154" s="51"/>
      <c r="AB154" s="51"/>
      <c r="AC154" s="51"/>
      <c r="AD154" s="51"/>
      <c r="AE154" s="51"/>
      <c r="AF154" s="51"/>
      <c r="AG154" s="51"/>
      <c r="AH154" s="51"/>
      <c r="AI154" s="51"/>
      <c r="AJ154" s="51"/>
      <c r="AK154" s="51"/>
      <c r="AL154" s="51"/>
      <c r="AM154" s="52">
        <v>535</v>
      </c>
      <c r="AN154" s="52"/>
      <c r="AO154" s="52"/>
      <c r="AP154" s="52">
        <v>535</v>
      </c>
      <c r="AQ154" s="52"/>
      <c r="AR154" s="52"/>
      <c r="AS154" s="52">
        <v>535</v>
      </c>
      <c r="AT154" s="52"/>
      <c r="AU154" s="52"/>
      <c r="AV154" s="52"/>
      <c r="AW154" s="52"/>
      <c r="AX154" s="52"/>
      <c r="AY154" s="52"/>
      <c r="AZ154" s="52"/>
      <c r="BA154" s="52"/>
    </row>
    <row r="155" spans="1:53" ht="22.5" customHeight="1" x14ac:dyDescent="0.15">
      <c r="A155" s="29">
        <v>3</v>
      </c>
      <c r="B155" s="29"/>
      <c r="C155" s="29"/>
      <c r="D155" s="31" t="s">
        <v>147</v>
      </c>
      <c r="E155" s="31"/>
      <c r="F155" s="31"/>
      <c r="G155" s="31"/>
      <c r="H155" s="31"/>
      <c r="I155" s="31"/>
      <c r="J155" s="31"/>
      <c r="K155" s="31"/>
      <c r="L155" s="31"/>
      <c r="M155" s="31"/>
      <c r="N155" s="31"/>
      <c r="O155" s="31"/>
      <c r="P155" s="31"/>
      <c r="Q155" s="31"/>
      <c r="R155" s="31"/>
      <c r="S155" s="29" t="s">
        <v>142</v>
      </c>
      <c r="T155" s="29"/>
      <c r="U155" s="29"/>
      <c r="V155" s="29"/>
      <c r="W155" s="29"/>
      <c r="X155" s="29"/>
      <c r="Y155" s="51"/>
      <c r="Z155" s="51"/>
      <c r="AA155" s="51"/>
      <c r="AB155" s="51"/>
      <c r="AC155" s="51"/>
      <c r="AD155" s="51"/>
      <c r="AE155" s="51"/>
      <c r="AF155" s="51"/>
      <c r="AG155" s="51"/>
      <c r="AH155" s="51"/>
      <c r="AI155" s="51"/>
      <c r="AJ155" s="51"/>
      <c r="AK155" s="51"/>
      <c r="AL155" s="51"/>
      <c r="AM155" s="52">
        <v>384</v>
      </c>
      <c r="AN155" s="52"/>
      <c r="AO155" s="52"/>
      <c r="AP155" s="52">
        <v>384</v>
      </c>
      <c r="AQ155" s="52"/>
      <c r="AR155" s="52"/>
      <c r="AS155" s="52">
        <v>384</v>
      </c>
      <c r="AT155" s="52"/>
      <c r="AU155" s="52"/>
      <c r="AV155" s="52"/>
      <c r="AW155" s="52"/>
      <c r="AX155" s="52"/>
      <c r="AY155" s="52"/>
      <c r="AZ155" s="52"/>
      <c r="BA155" s="52"/>
    </row>
    <row r="156" spans="1:53" ht="43.5" customHeight="1" x14ac:dyDescent="0.15">
      <c r="A156" s="29">
        <v>4</v>
      </c>
      <c r="B156" s="29"/>
      <c r="C156" s="29"/>
      <c r="D156" s="41" t="s">
        <v>235</v>
      </c>
      <c r="E156" s="31"/>
      <c r="F156" s="31"/>
      <c r="G156" s="31"/>
      <c r="H156" s="31"/>
      <c r="I156" s="31"/>
      <c r="J156" s="31"/>
      <c r="K156" s="31"/>
      <c r="L156" s="31"/>
      <c r="M156" s="31"/>
      <c r="N156" s="31"/>
      <c r="O156" s="31"/>
      <c r="P156" s="31"/>
      <c r="Q156" s="31"/>
      <c r="R156" s="31"/>
      <c r="S156" s="29" t="s">
        <v>142</v>
      </c>
      <c r="T156" s="29"/>
      <c r="U156" s="29"/>
      <c r="V156" s="29"/>
      <c r="W156" s="29"/>
      <c r="X156" s="29"/>
      <c r="Y156" s="51"/>
      <c r="Z156" s="51"/>
      <c r="AA156" s="51"/>
      <c r="AB156" s="51"/>
      <c r="AC156" s="51"/>
      <c r="AD156" s="51"/>
      <c r="AE156" s="51"/>
      <c r="AF156" s="51"/>
      <c r="AG156" s="51"/>
      <c r="AH156" s="51"/>
      <c r="AI156" s="51"/>
      <c r="AJ156" s="51"/>
      <c r="AK156" s="51"/>
      <c r="AL156" s="51"/>
      <c r="AM156" s="52">
        <v>117</v>
      </c>
      <c r="AN156" s="52"/>
      <c r="AO156" s="52"/>
      <c r="AP156" s="52">
        <v>117</v>
      </c>
      <c r="AQ156" s="52"/>
      <c r="AR156" s="52"/>
      <c r="AS156" s="52">
        <v>117</v>
      </c>
      <c r="AT156" s="52"/>
      <c r="AU156" s="52"/>
      <c r="AV156" s="52"/>
      <c r="AW156" s="52"/>
      <c r="AX156" s="52"/>
      <c r="AY156" s="52"/>
      <c r="AZ156" s="52"/>
      <c r="BA156" s="52"/>
    </row>
    <row r="157" spans="1:53" ht="46.5" customHeight="1" x14ac:dyDescent="0.15">
      <c r="A157" s="29">
        <v>5</v>
      </c>
      <c r="B157" s="29"/>
      <c r="C157" s="29"/>
      <c r="D157" s="37" t="s">
        <v>245</v>
      </c>
      <c r="E157" s="31"/>
      <c r="F157" s="31"/>
      <c r="G157" s="31"/>
      <c r="H157" s="31"/>
      <c r="I157" s="31"/>
      <c r="J157" s="31"/>
      <c r="K157" s="31"/>
      <c r="L157" s="31"/>
      <c r="M157" s="31"/>
      <c r="N157" s="31"/>
      <c r="O157" s="31"/>
      <c r="P157" s="31"/>
      <c r="Q157" s="31"/>
      <c r="R157" s="31"/>
      <c r="S157" s="29" t="s">
        <v>145</v>
      </c>
      <c r="T157" s="29"/>
      <c r="U157" s="29"/>
      <c r="V157" s="29"/>
      <c r="W157" s="29"/>
      <c r="X157" s="29"/>
      <c r="Y157" s="51"/>
      <c r="Z157" s="51"/>
      <c r="AA157" s="51"/>
      <c r="AB157" s="51"/>
      <c r="AC157" s="51"/>
      <c r="AD157" s="51"/>
      <c r="AE157" s="51"/>
      <c r="AF157" s="51"/>
      <c r="AG157" s="51"/>
      <c r="AH157" s="51"/>
      <c r="AI157" s="51"/>
      <c r="AJ157" s="51"/>
      <c r="AK157" s="51"/>
      <c r="AL157" s="51"/>
      <c r="AM157" s="52">
        <v>6000</v>
      </c>
      <c r="AN157" s="52"/>
      <c r="AO157" s="52"/>
      <c r="AP157" s="52">
        <f>AM157</f>
        <v>6000</v>
      </c>
      <c r="AQ157" s="52"/>
      <c r="AR157" s="52"/>
      <c r="AS157" s="52">
        <f>AP157</f>
        <v>6000</v>
      </c>
      <c r="AT157" s="52"/>
      <c r="AU157" s="52"/>
      <c r="AV157" s="52"/>
      <c r="AW157" s="52"/>
      <c r="AX157" s="52"/>
      <c r="AY157" s="52"/>
      <c r="AZ157" s="52"/>
      <c r="BA157" s="52"/>
    </row>
    <row r="158" spans="1:53" ht="43.5" customHeight="1" x14ac:dyDescent="0.15">
      <c r="A158" s="29">
        <v>6</v>
      </c>
      <c r="B158" s="29"/>
      <c r="C158" s="29"/>
      <c r="D158" s="41" t="s">
        <v>229</v>
      </c>
      <c r="E158" s="31"/>
      <c r="F158" s="31"/>
      <c r="G158" s="31"/>
      <c r="H158" s="31"/>
      <c r="I158" s="31"/>
      <c r="J158" s="31"/>
      <c r="K158" s="31"/>
      <c r="L158" s="31"/>
      <c r="M158" s="31"/>
      <c r="N158" s="31"/>
      <c r="O158" s="31"/>
      <c r="P158" s="31"/>
      <c r="Q158" s="31"/>
      <c r="R158" s="31"/>
      <c r="S158" s="29" t="s">
        <v>145</v>
      </c>
      <c r="T158" s="29"/>
      <c r="U158" s="29"/>
      <c r="V158" s="29"/>
      <c r="W158" s="29"/>
      <c r="X158" s="29"/>
      <c r="Y158" s="51"/>
      <c r="Z158" s="51"/>
      <c r="AA158" s="51"/>
      <c r="AB158" s="51"/>
      <c r="AC158" s="51"/>
      <c r="AD158" s="51"/>
      <c r="AE158" s="51"/>
      <c r="AF158" s="51"/>
      <c r="AG158" s="51"/>
      <c r="AH158" s="51"/>
      <c r="AI158" s="51"/>
      <c r="AJ158" s="51"/>
      <c r="AK158" s="51"/>
      <c r="AL158" s="51"/>
      <c r="AM158" s="52">
        <v>90</v>
      </c>
      <c r="AN158" s="52"/>
      <c r="AO158" s="52"/>
      <c r="AP158" s="52">
        <f>AM158</f>
        <v>90</v>
      </c>
      <c r="AQ158" s="52"/>
      <c r="AR158" s="52"/>
      <c r="AS158" s="52">
        <f>AP158</f>
        <v>90</v>
      </c>
      <c r="AT158" s="52"/>
      <c r="AU158" s="52"/>
      <c r="AV158" s="52"/>
      <c r="AW158" s="52"/>
      <c r="AX158" s="52"/>
      <c r="AY158" s="52"/>
      <c r="AZ158" s="52"/>
      <c r="BA158" s="52"/>
    </row>
    <row r="159" spans="1:53" ht="15.75" customHeight="1" x14ac:dyDescent="0.15">
      <c r="A159" s="30"/>
      <c r="B159" s="30"/>
      <c r="C159" s="30"/>
      <c r="D159" s="53" t="s">
        <v>148</v>
      </c>
      <c r="E159" s="53"/>
      <c r="F159" s="53"/>
      <c r="G159" s="53"/>
      <c r="H159" s="53"/>
      <c r="I159" s="53"/>
      <c r="J159" s="53"/>
      <c r="K159" s="53"/>
      <c r="L159" s="53"/>
      <c r="M159" s="53"/>
      <c r="N159" s="53"/>
      <c r="O159" s="53"/>
      <c r="P159" s="53"/>
      <c r="Q159" s="53"/>
      <c r="R159" s="53"/>
      <c r="S159" s="54"/>
      <c r="T159" s="54"/>
      <c r="U159" s="54"/>
      <c r="V159" s="54"/>
      <c r="W159" s="54"/>
      <c r="X159" s="54"/>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row>
    <row r="160" spans="1:53" ht="54" customHeight="1" x14ac:dyDescent="0.15">
      <c r="A160" s="29">
        <v>1</v>
      </c>
      <c r="B160" s="29"/>
      <c r="C160" s="29"/>
      <c r="D160" s="41" t="s">
        <v>231</v>
      </c>
      <c r="E160" s="31"/>
      <c r="F160" s="31"/>
      <c r="G160" s="31"/>
      <c r="H160" s="31"/>
      <c r="I160" s="31"/>
      <c r="J160" s="31"/>
      <c r="K160" s="31"/>
      <c r="L160" s="31"/>
      <c r="M160" s="31"/>
      <c r="N160" s="31"/>
      <c r="O160" s="31"/>
      <c r="P160" s="31"/>
      <c r="Q160" s="31"/>
      <c r="R160" s="31"/>
      <c r="S160" s="29" t="s">
        <v>142</v>
      </c>
      <c r="T160" s="29"/>
      <c r="U160" s="29"/>
      <c r="V160" s="29"/>
      <c r="W160" s="29"/>
      <c r="X160" s="29"/>
      <c r="Y160" s="51"/>
      <c r="Z160" s="51"/>
      <c r="AA160" s="51"/>
      <c r="AB160" s="51"/>
      <c r="AC160" s="51"/>
      <c r="AD160" s="51"/>
      <c r="AE160" s="51"/>
      <c r="AF160" s="51"/>
      <c r="AG160" s="51"/>
      <c r="AH160" s="51"/>
      <c r="AI160" s="51"/>
      <c r="AJ160" s="51"/>
      <c r="AK160" s="51"/>
      <c r="AL160" s="51"/>
      <c r="AM160" s="78">
        <v>130</v>
      </c>
      <c r="AN160" s="78"/>
      <c r="AO160" s="78"/>
      <c r="AP160" s="78">
        <v>130</v>
      </c>
      <c r="AQ160" s="78"/>
      <c r="AR160" s="78"/>
      <c r="AS160" s="78">
        <v>130</v>
      </c>
      <c r="AT160" s="78"/>
      <c r="AU160" s="78"/>
      <c r="AV160" s="78"/>
      <c r="AW160" s="78"/>
      <c r="AX160" s="78"/>
      <c r="AY160" s="78"/>
      <c r="AZ160" s="78"/>
      <c r="BA160" s="78"/>
    </row>
    <row r="161" spans="1:53" ht="26.45" customHeight="1" x14ac:dyDescent="0.15">
      <c r="A161" s="29">
        <v>2</v>
      </c>
      <c r="B161" s="29"/>
      <c r="C161" s="29"/>
      <c r="D161" s="31" t="s">
        <v>150</v>
      </c>
      <c r="E161" s="31"/>
      <c r="F161" s="31"/>
      <c r="G161" s="31"/>
      <c r="H161" s="31"/>
      <c r="I161" s="31"/>
      <c r="J161" s="31"/>
      <c r="K161" s="31"/>
      <c r="L161" s="31"/>
      <c r="M161" s="31"/>
      <c r="N161" s="31"/>
      <c r="O161" s="31"/>
      <c r="P161" s="31"/>
      <c r="Q161" s="31"/>
      <c r="R161" s="31"/>
      <c r="S161" s="29" t="s">
        <v>149</v>
      </c>
      <c r="T161" s="29"/>
      <c r="U161" s="29"/>
      <c r="V161" s="29"/>
      <c r="W161" s="29"/>
      <c r="X161" s="29"/>
      <c r="Y161" s="51"/>
      <c r="Z161" s="51"/>
      <c r="AA161" s="51"/>
      <c r="AB161" s="51"/>
      <c r="AC161" s="51"/>
      <c r="AD161" s="51"/>
      <c r="AE161" s="51"/>
      <c r="AF161" s="51"/>
      <c r="AG161" s="51"/>
      <c r="AH161" s="51"/>
      <c r="AI161" s="51"/>
      <c r="AJ161" s="51"/>
      <c r="AK161" s="51"/>
      <c r="AL161" s="51"/>
      <c r="AM161" s="52">
        <v>6873.2</v>
      </c>
      <c r="AN161" s="52"/>
      <c r="AO161" s="52"/>
      <c r="AP161" s="52">
        <v>4005.7</v>
      </c>
      <c r="AQ161" s="52"/>
      <c r="AR161" s="52"/>
      <c r="AS161" s="56">
        <v>3743.8</v>
      </c>
      <c r="AT161" s="57"/>
      <c r="AU161" s="57"/>
      <c r="AV161" s="57"/>
      <c r="AW161" s="57"/>
      <c r="AX161" s="57"/>
      <c r="AY161" s="57"/>
      <c r="AZ161" s="57"/>
      <c r="BA161" s="58"/>
    </row>
    <row r="162" spans="1:53" ht="26.45" customHeight="1" x14ac:dyDescent="0.15">
      <c r="A162" s="29">
        <v>3</v>
      </c>
      <c r="B162" s="29"/>
      <c r="C162" s="29"/>
      <c r="D162" s="31" t="s">
        <v>151</v>
      </c>
      <c r="E162" s="31"/>
      <c r="F162" s="31"/>
      <c r="G162" s="31"/>
      <c r="H162" s="31"/>
      <c r="I162" s="31"/>
      <c r="J162" s="31"/>
      <c r="K162" s="31"/>
      <c r="L162" s="31"/>
      <c r="M162" s="31"/>
      <c r="N162" s="31"/>
      <c r="O162" s="31"/>
      <c r="P162" s="31"/>
      <c r="Q162" s="31"/>
      <c r="R162" s="31"/>
      <c r="S162" s="29" t="s">
        <v>144</v>
      </c>
      <c r="T162" s="29"/>
      <c r="U162" s="29"/>
      <c r="V162" s="29"/>
      <c r="W162" s="29"/>
      <c r="X162" s="29"/>
      <c r="Y162" s="51"/>
      <c r="Z162" s="51"/>
      <c r="AA162" s="51"/>
      <c r="AB162" s="51"/>
      <c r="AC162" s="51"/>
      <c r="AD162" s="51"/>
      <c r="AE162" s="51"/>
      <c r="AF162" s="51"/>
      <c r="AG162" s="51"/>
      <c r="AH162" s="51"/>
      <c r="AI162" s="51"/>
      <c r="AJ162" s="51"/>
      <c r="AK162" s="51"/>
      <c r="AL162" s="51"/>
      <c r="AM162" s="52">
        <v>155053.6</v>
      </c>
      <c r="AN162" s="52"/>
      <c r="AO162" s="52"/>
      <c r="AP162" s="52">
        <v>155053.6</v>
      </c>
      <c r="AQ162" s="52"/>
      <c r="AR162" s="52"/>
      <c r="AS162" s="52">
        <v>155053.6</v>
      </c>
      <c r="AT162" s="52"/>
      <c r="AU162" s="52"/>
      <c r="AV162" s="52"/>
      <c r="AW162" s="52"/>
      <c r="AX162" s="52"/>
      <c r="AY162" s="52"/>
      <c r="AZ162" s="52"/>
      <c r="BA162" s="52"/>
    </row>
    <row r="163" spans="1:53" ht="26.45" customHeight="1" x14ac:dyDescent="0.15">
      <c r="A163" s="29">
        <v>4</v>
      </c>
      <c r="B163" s="29"/>
      <c r="C163" s="29"/>
      <c r="D163" s="41" t="s">
        <v>232</v>
      </c>
      <c r="E163" s="31"/>
      <c r="F163" s="31"/>
      <c r="G163" s="31"/>
      <c r="H163" s="31"/>
      <c r="I163" s="31"/>
      <c r="J163" s="31"/>
      <c r="K163" s="31"/>
      <c r="L163" s="31"/>
      <c r="M163" s="31"/>
      <c r="N163" s="31"/>
      <c r="O163" s="31"/>
      <c r="P163" s="31"/>
      <c r="Q163" s="31"/>
      <c r="R163" s="31"/>
      <c r="S163" s="59" t="s">
        <v>142</v>
      </c>
      <c r="T163" s="29"/>
      <c r="U163" s="29"/>
      <c r="V163" s="29"/>
      <c r="W163" s="29"/>
      <c r="X163" s="29"/>
      <c r="Y163" s="51"/>
      <c r="Z163" s="51"/>
      <c r="AA163" s="51"/>
      <c r="AB163" s="51"/>
      <c r="AC163" s="51"/>
      <c r="AD163" s="51"/>
      <c r="AE163" s="51"/>
      <c r="AF163" s="51"/>
      <c r="AG163" s="51"/>
      <c r="AH163" s="51"/>
      <c r="AI163" s="51"/>
      <c r="AJ163" s="51"/>
      <c r="AK163" s="51"/>
      <c r="AL163" s="51"/>
      <c r="AM163" s="78">
        <v>2</v>
      </c>
      <c r="AN163" s="78"/>
      <c r="AO163" s="78"/>
      <c r="AP163" s="78">
        <v>2</v>
      </c>
      <c r="AQ163" s="78"/>
      <c r="AR163" s="78"/>
      <c r="AS163" s="78">
        <v>2</v>
      </c>
      <c r="AT163" s="78"/>
      <c r="AU163" s="78"/>
      <c r="AV163" s="78"/>
      <c r="AW163" s="78"/>
      <c r="AX163" s="78"/>
      <c r="AY163" s="78"/>
      <c r="AZ163" s="78"/>
      <c r="BA163" s="78"/>
    </row>
    <row r="164" spans="1:53" ht="15.75" customHeight="1" x14ac:dyDescent="0.15">
      <c r="A164" s="30"/>
      <c r="B164" s="30"/>
      <c r="C164" s="30"/>
      <c r="D164" s="53" t="s">
        <v>152</v>
      </c>
      <c r="E164" s="53"/>
      <c r="F164" s="53"/>
      <c r="G164" s="53"/>
      <c r="H164" s="53"/>
      <c r="I164" s="53"/>
      <c r="J164" s="53"/>
      <c r="K164" s="53"/>
      <c r="L164" s="53"/>
      <c r="M164" s="53"/>
      <c r="N164" s="53"/>
      <c r="O164" s="53"/>
      <c r="P164" s="53"/>
      <c r="Q164" s="53"/>
      <c r="R164" s="53"/>
      <c r="S164" s="54"/>
      <c r="T164" s="54"/>
      <c r="U164" s="54"/>
      <c r="V164" s="54"/>
      <c r="W164" s="54"/>
      <c r="X164" s="54"/>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row>
    <row r="165" spans="1:53" ht="42.75" customHeight="1" x14ac:dyDescent="0.15">
      <c r="A165" s="29" t="s">
        <v>133</v>
      </c>
      <c r="B165" s="29"/>
      <c r="C165" s="29"/>
      <c r="D165" s="41" t="s">
        <v>233</v>
      </c>
      <c r="E165" s="31"/>
      <c r="F165" s="31"/>
      <c r="G165" s="31"/>
      <c r="H165" s="31"/>
      <c r="I165" s="31"/>
      <c r="J165" s="31"/>
      <c r="K165" s="31"/>
      <c r="L165" s="31"/>
      <c r="M165" s="31"/>
      <c r="N165" s="31"/>
      <c r="O165" s="31"/>
      <c r="P165" s="31"/>
      <c r="Q165" s="31"/>
      <c r="R165" s="31"/>
      <c r="S165" s="29" t="s">
        <v>145</v>
      </c>
      <c r="T165" s="29"/>
      <c r="U165" s="29"/>
      <c r="V165" s="29"/>
      <c r="W165" s="29"/>
      <c r="X165" s="29"/>
      <c r="Y165" s="51"/>
      <c r="Z165" s="51"/>
      <c r="AA165" s="51"/>
      <c r="AB165" s="51"/>
      <c r="AC165" s="51"/>
      <c r="AD165" s="51"/>
      <c r="AE165" s="51"/>
      <c r="AF165" s="51"/>
      <c r="AG165" s="51"/>
      <c r="AH165" s="51"/>
      <c r="AI165" s="51"/>
      <c r="AJ165" s="51"/>
      <c r="AK165" s="51"/>
      <c r="AL165" s="51"/>
      <c r="AM165" s="52">
        <f>AM157/AM160</f>
        <v>46.153846153846153</v>
      </c>
      <c r="AN165" s="52"/>
      <c r="AO165" s="52"/>
      <c r="AP165" s="52">
        <f>AP157/AP160</f>
        <v>46.153846153846153</v>
      </c>
      <c r="AQ165" s="52"/>
      <c r="AR165" s="52"/>
      <c r="AS165" s="52">
        <f>AP165</f>
        <v>46.153846153846153</v>
      </c>
      <c r="AT165" s="52"/>
      <c r="AU165" s="52"/>
      <c r="AV165" s="52"/>
      <c r="AW165" s="52"/>
      <c r="AX165" s="52"/>
      <c r="AY165" s="52"/>
      <c r="AZ165" s="52"/>
      <c r="BA165" s="52"/>
    </row>
    <row r="166" spans="1:53" ht="26.45" customHeight="1" x14ac:dyDescent="0.15">
      <c r="A166" s="29" t="s">
        <v>134</v>
      </c>
      <c r="B166" s="29"/>
      <c r="C166" s="29"/>
      <c r="D166" s="41" t="s">
        <v>234</v>
      </c>
      <c r="E166" s="31"/>
      <c r="F166" s="31"/>
      <c r="G166" s="31"/>
      <c r="H166" s="31"/>
      <c r="I166" s="31"/>
      <c r="J166" s="31"/>
      <c r="K166" s="31"/>
      <c r="L166" s="31"/>
      <c r="M166" s="31"/>
      <c r="N166" s="31"/>
      <c r="O166" s="31"/>
      <c r="P166" s="31"/>
      <c r="Q166" s="31"/>
      <c r="R166" s="31"/>
      <c r="S166" s="29" t="s">
        <v>145</v>
      </c>
      <c r="T166" s="29"/>
      <c r="U166" s="29"/>
      <c r="V166" s="29"/>
      <c r="W166" s="29"/>
      <c r="X166" s="29"/>
      <c r="Y166" s="51"/>
      <c r="Z166" s="51"/>
      <c r="AA166" s="51"/>
      <c r="AB166" s="51"/>
      <c r="AC166" s="51"/>
      <c r="AD166" s="51"/>
      <c r="AE166" s="51"/>
      <c r="AF166" s="51"/>
      <c r="AG166" s="51"/>
      <c r="AH166" s="51"/>
      <c r="AI166" s="51"/>
      <c r="AJ166" s="51"/>
      <c r="AK166" s="51"/>
      <c r="AL166" s="51"/>
      <c r="AM166" s="52">
        <f>AM158/AM163</f>
        <v>45</v>
      </c>
      <c r="AN166" s="52"/>
      <c r="AO166" s="52"/>
      <c r="AP166" s="52">
        <f>AP158/AP163</f>
        <v>45</v>
      </c>
      <c r="AQ166" s="52"/>
      <c r="AR166" s="52"/>
      <c r="AS166" s="52">
        <f>AP166</f>
        <v>45</v>
      </c>
      <c r="AT166" s="52"/>
      <c r="AU166" s="52"/>
      <c r="AV166" s="52"/>
      <c r="AW166" s="52"/>
      <c r="AX166" s="52"/>
      <c r="AY166" s="52"/>
      <c r="AZ166" s="52"/>
      <c r="BA166" s="52"/>
    </row>
    <row r="167" spans="1:53" ht="38.1" customHeight="1" x14ac:dyDescent="0.15">
      <c r="A167" s="29">
        <v>3</v>
      </c>
      <c r="B167" s="29"/>
      <c r="C167" s="29"/>
      <c r="D167" s="31" t="s">
        <v>154</v>
      </c>
      <c r="E167" s="31"/>
      <c r="F167" s="31"/>
      <c r="G167" s="31"/>
      <c r="H167" s="31"/>
      <c r="I167" s="31"/>
      <c r="J167" s="31"/>
      <c r="K167" s="31"/>
      <c r="L167" s="31"/>
      <c r="M167" s="31"/>
      <c r="N167" s="31"/>
      <c r="O167" s="31"/>
      <c r="P167" s="31"/>
      <c r="Q167" s="31"/>
      <c r="R167" s="31"/>
      <c r="S167" s="29" t="s">
        <v>153</v>
      </c>
      <c r="T167" s="29"/>
      <c r="U167" s="29"/>
      <c r="V167" s="29"/>
      <c r="W167" s="29"/>
      <c r="X167" s="29"/>
      <c r="Y167" s="51"/>
      <c r="Z167" s="51"/>
      <c r="AA167" s="51"/>
      <c r="AB167" s="51"/>
      <c r="AC167" s="51"/>
      <c r="AD167" s="51"/>
      <c r="AE167" s="51"/>
      <c r="AF167" s="51"/>
      <c r="AG167" s="51"/>
      <c r="AH167" s="51"/>
      <c r="AI167" s="51"/>
      <c r="AJ167" s="51"/>
      <c r="AK167" s="51"/>
      <c r="AL167" s="51"/>
      <c r="AM167" s="52">
        <f>AM126/AM162*1000</f>
        <v>1487.9893146628006</v>
      </c>
      <c r="AN167" s="52"/>
      <c r="AO167" s="52"/>
      <c r="AP167" s="52">
        <f>AP126/AP162*1000</f>
        <v>1287.7250189611848</v>
      </c>
      <c r="AQ167" s="52"/>
      <c r="AR167" s="52"/>
      <c r="AS167" s="52">
        <f>AS126/AS162*1000</f>
        <v>1288.0532925388381</v>
      </c>
      <c r="AT167" s="52"/>
      <c r="AU167" s="52"/>
      <c r="AV167" s="52"/>
      <c r="AW167" s="52"/>
      <c r="AX167" s="52"/>
      <c r="AY167" s="52"/>
      <c r="AZ167" s="52"/>
      <c r="BA167" s="52"/>
    </row>
    <row r="168" spans="1:53" ht="15.75" customHeight="1" x14ac:dyDescent="0.15">
      <c r="A168" s="30"/>
      <c r="B168" s="30"/>
      <c r="C168" s="30"/>
      <c r="D168" s="53" t="s">
        <v>155</v>
      </c>
      <c r="E168" s="53"/>
      <c r="F168" s="53"/>
      <c r="G168" s="53"/>
      <c r="H168" s="53"/>
      <c r="I168" s="53"/>
      <c r="J168" s="53"/>
      <c r="K168" s="53"/>
      <c r="L168" s="53"/>
      <c r="M168" s="53"/>
      <c r="N168" s="53"/>
      <c r="O168" s="53"/>
      <c r="P168" s="53"/>
      <c r="Q168" s="53"/>
      <c r="R168" s="53"/>
      <c r="S168" s="54"/>
      <c r="T168" s="54"/>
      <c r="U168" s="54"/>
      <c r="V168" s="54"/>
      <c r="W168" s="54"/>
      <c r="X168" s="54"/>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row>
    <row r="169" spans="1:53" ht="6.75" customHeight="1" x14ac:dyDescent="0.1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row>
    <row r="170" spans="1:53" ht="16.5" customHeight="1" x14ac:dyDescent="0.15">
      <c r="A170" s="60" t="s">
        <v>161</v>
      </c>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row>
    <row r="171" spans="1:53" ht="54" customHeight="1" x14ac:dyDescent="0.15">
      <c r="A171" s="61" t="s">
        <v>248</v>
      </c>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row>
    <row r="172" spans="1:53" ht="14.1" customHeight="1" x14ac:dyDescent="0.15">
      <c r="A172" s="26" t="s">
        <v>162</v>
      </c>
      <c r="B172" s="26"/>
      <c r="C172" s="26"/>
      <c r="D172" s="26"/>
      <c r="E172" s="26"/>
      <c r="F172" s="26"/>
      <c r="G172" s="26"/>
      <c r="H172" s="26"/>
      <c r="I172" s="26"/>
      <c r="J172" s="26"/>
      <c r="K172" s="26"/>
      <c r="L172" s="26"/>
      <c r="M172" s="26"/>
      <c r="N172" s="26"/>
      <c r="O172" s="26"/>
      <c r="P172" s="26"/>
      <c r="Q172" s="26"/>
      <c r="R172" s="26"/>
      <c r="S172" s="26"/>
      <c r="T172" s="24"/>
      <c r="U172" s="24"/>
      <c r="V172" s="26"/>
      <c r="W172" s="26"/>
      <c r="X172" s="26"/>
      <c r="Y172" s="26"/>
      <c r="Z172" s="26"/>
      <c r="AA172" s="26"/>
      <c r="AB172" s="26"/>
      <c r="AC172" s="26"/>
      <c r="AD172" s="26"/>
      <c r="AE172" s="26"/>
      <c r="AF172" s="26"/>
      <c r="AG172" s="26"/>
      <c r="AH172" s="26"/>
      <c r="AI172" s="16"/>
      <c r="AJ172" s="16"/>
      <c r="AK172" s="16"/>
      <c r="AL172" s="16"/>
      <c r="AM172" s="16"/>
      <c r="AN172" s="3"/>
      <c r="AO172" s="16"/>
      <c r="AP172" s="16"/>
      <c r="AQ172" s="3"/>
      <c r="AR172" s="16"/>
      <c r="AS172" s="16"/>
      <c r="AT172" s="16"/>
      <c r="AU172" s="16"/>
      <c r="AV172" s="16"/>
      <c r="AW172" s="16"/>
      <c r="AX172" s="16"/>
      <c r="AY172" s="16"/>
      <c r="AZ172" s="16"/>
      <c r="BA172" s="16"/>
    </row>
    <row r="173" spans="1:53" ht="14.1"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62"/>
      <c r="AD173" s="62"/>
      <c r="AE173" s="62"/>
      <c r="AF173" s="62"/>
      <c r="AG173" s="62"/>
      <c r="AH173" s="62"/>
      <c r="AI173" s="16"/>
      <c r="AJ173" s="16"/>
      <c r="AK173" s="16"/>
      <c r="AL173" s="16"/>
      <c r="AM173" s="16"/>
      <c r="AN173" s="3"/>
      <c r="AO173" s="16"/>
      <c r="AP173" s="16"/>
      <c r="AQ173" s="3"/>
      <c r="AR173" s="16"/>
      <c r="AS173" s="16"/>
      <c r="AT173" s="16"/>
      <c r="AU173" s="16"/>
      <c r="AV173" s="16"/>
      <c r="AW173" s="16"/>
      <c r="AX173" s="16"/>
      <c r="AY173" s="27" t="s">
        <v>163</v>
      </c>
      <c r="AZ173" s="27"/>
      <c r="BA173" s="27"/>
    </row>
    <row r="174" spans="1:53" ht="28.9" customHeight="1" x14ac:dyDescent="0.15">
      <c r="A174" s="29" t="s">
        <v>164</v>
      </c>
      <c r="B174" s="29"/>
      <c r="C174" s="29" t="s">
        <v>165</v>
      </c>
      <c r="D174" s="29"/>
      <c r="E174" s="29"/>
      <c r="F174" s="29"/>
      <c r="G174" s="29"/>
      <c r="H174" s="29"/>
      <c r="I174" s="29"/>
      <c r="J174" s="29"/>
      <c r="K174" s="29"/>
      <c r="L174" s="29" t="s">
        <v>166</v>
      </c>
      <c r="M174" s="29"/>
      <c r="N174" s="29"/>
      <c r="O174" s="29"/>
      <c r="P174" s="29"/>
      <c r="Q174" s="29"/>
      <c r="R174" s="29"/>
      <c r="S174" s="29"/>
      <c r="T174" s="29"/>
      <c r="U174" s="29"/>
      <c r="V174" s="29"/>
      <c r="W174" s="29"/>
      <c r="X174" s="29"/>
      <c r="Y174" s="29"/>
      <c r="Z174" s="29"/>
      <c r="AA174" s="29"/>
      <c r="AB174" s="29"/>
      <c r="AC174" s="29" t="s">
        <v>167</v>
      </c>
      <c r="AD174" s="29"/>
      <c r="AE174" s="29"/>
      <c r="AF174" s="29"/>
      <c r="AG174" s="29"/>
      <c r="AH174" s="29"/>
      <c r="AI174" s="29"/>
      <c r="AJ174" s="29"/>
      <c r="AK174" s="29"/>
      <c r="AL174" s="29" t="s">
        <v>168</v>
      </c>
      <c r="AM174" s="29"/>
      <c r="AN174" s="29"/>
      <c r="AO174" s="63" t="s">
        <v>169</v>
      </c>
      <c r="AP174" s="63"/>
      <c r="AQ174" s="63"/>
      <c r="AR174" s="29" t="s">
        <v>170</v>
      </c>
      <c r="AS174" s="29"/>
      <c r="AT174" s="29"/>
      <c r="AU174" s="29"/>
      <c r="AV174" s="29"/>
      <c r="AW174" s="29"/>
      <c r="AX174" s="29"/>
      <c r="AY174" s="29"/>
      <c r="AZ174" s="29"/>
      <c r="BA174" s="29"/>
    </row>
    <row r="175" spans="1:53" ht="14.65" customHeight="1" x14ac:dyDescent="0.15">
      <c r="A175" s="29"/>
      <c r="B175" s="29"/>
      <c r="C175" s="29"/>
      <c r="D175" s="29"/>
      <c r="E175" s="29"/>
      <c r="F175" s="29"/>
      <c r="G175" s="29"/>
      <c r="H175" s="29"/>
      <c r="I175" s="29"/>
      <c r="J175" s="29"/>
      <c r="K175" s="29"/>
      <c r="L175" s="29" t="s">
        <v>171</v>
      </c>
      <c r="M175" s="29"/>
      <c r="N175" s="29"/>
      <c r="O175" s="29"/>
      <c r="P175" s="29"/>
      <c r="Q175" s="29"/>
      <c r="R175" s="29"/>
      <c r="S175" s="29"/>
      <c r="T175" s="29"/>
      <c r="U175" s="29"/>
      <c r="V175" s="29"/>
      <c r="W175" s="29" t="s">
        <v>172</v>
      </c>
      <c r="X175" s="29"/>
      <c r="Y175" s="29"/>
      <c r="Z175" s="29"/>
      <c r="AA175" s="29"/>
      <c r="AB175" s="29"/>
      <c r="AC175" s="65" t="s">
        <v>173</v>
      </c>
      <c r="AD175" s="65"/>
      <c r="AE175" s="65"/>
      <c r="AF175" s="65"/>
      <c r="AG175" s="65"/>
      <c r="AH175" s="65"/>
      <c r="AI175" s="65" t="s">
        <v>174</v>
      </c>
      <c r="AJ175" s="65"/>
      <c r="AK175" s="65"/>
      <c r="AL175" s="65" t="s">
        <v>175</v>
      </c>
      <c r="AM175" s="65"/>
      <c r="AN175" s="65" t="s">
        <v>176</v>
      </c>
      <c r="AO175" s="65" t="s">
        <v>175</v>
      </c>
      <c r="AP175" s="65"/>
      <c r="AQ175" s="65" t="s">
        <v>174</v>
      </c>
      <c r="AR175" s="65" t="s">
        <v>175</v>
      </c>
      <c r="AS175" s="65"/>
      <c r="AT175" s="65"/>
      <c r="AU175" s="65"/>
      <c r="AV175" s="65"/>
      <c r="AW175" s="65"/>
      <c r="AX175" s="65"/>
      <c r="AY175" s="65" t="s">
        <v>174</v>
      </c>
      <c r="AZ175" s="65"/>
      <c r="BA175" s="65"/>
    </row>
    <row r="176" spans="1:53" ht="29.45" customHeight="1" x14ac:dyDescent="0.15">
      <c r="A176" s="29"/>
      <c r="B176" s="29"/>
      <c r="C176" s="29"/>
      <c r="D176" s="29"/>
      <c r="E176" s="29"/>
      <c r="F176" s="29"/>
      <c r="G176" s="29"/>
      <c r="H176" s="29"/>
      <c r="I176" s="29"/>
      <c r="J176" s="29"/>
      <c r="K176" s="29"/>
      <c r="L176" s="64" t="s">
        <v>177</v>
      </c>
      <c r="M176" s="64"/>
      <c r="N176" s="64"/>
      <c r="O176" s="64"/>
      <c r="P176" s="64" t="s">
        <v>178</v>
      </c>
      <c r="Q176" s="64"/>
      <c r="R176" s="64"/>
      <c r="S176" s="64"/>
      <c r="T176" s="64"/>
      <c r="U176" s="64"/>
      <c r="V176" s="64"/>
      <c r="W176" s="64" t="s">
        <v>177</v>
      </c>
      <c r="X176" s="64"/>
      <c r="Y176" s="64"/>
      <c r="Z176" s="64"/>
      <c r="AA176" s="64" t="s">
        <v>178</v>
      </c>
      <c r="AB176" s="64"/>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row>
    <row r="177" spans="1:53" ht="14.1" customHeight="1" x14ac:dyDescent="0.15">
      <c r="A177" s="29" t="s">
        <v>156</v>
      </c>
      <c r="B177" s="29"/>
      <c r="C177" s="29" t="s">
        <v>157</v>
      </c>
      <c r="D177" s="29"/>
      <c r="E177" s="29"/>
      <c r="F177" s="29"/>
      <c r="G177" s="29"/>
      <c r="H177" s="29"/>
      <c r="I177" s="29"/>
      <c r="J177" s="29"/>
      <c r="K177" s="29"/>
      <c r="L177" s="29" t="s">
        <v>158</v>
      </c>
      <c r="M177" s="29"/>
      <c r="N177" s="29"/>
      <c r="O177" s="29"/>
      <c r="P177" s="29" t="s">
        <v>159</v>
      </c>
      <c r="Q177" s="29"/>
      <c r="R177" s="29"/>
      <c r="S177" s="29"/>
      <c r="T177" s="29"/>
      <c r="U177" s="29"/>
      <c r="V177" s="29"/>
      <c r="W177" s="29" t="s">
        <v>179</v>
      </c>
      <c r="X177" s="29"/>
      <c r="Y177" s="29"/>
      <c r="Z177" s="29"/>
      <c r="AA177" s="29" t="s">
        <v>180</v>
      </c>
      <c r="AB177" s="29"/>
      <c r="AC177" s="29" t="s">
        <v>181</v>
      </c>
      <c r="AD177" s="29"/>
      <c r="AE177" s="29"/>
      <c r="AF177" s="29"/>
      <c r="AG177" s="29"/>
      <c r="AH177" s="29"/>
      <c r="AI177" s="29" t="s">
        <v>182</v>
      </c>
      <c r="AJ177" s="29"/>
      <c r="AK177" s="29"/>
      <c r="AL177" s="29" t="s">
        <v>183</v>
      </c>
      <c r="AM177" s="29"/>
      <c r="AN177" s="7" t="s">
        <v>184</v>
      </c>
      <c r="AO177" s="29" t="s">
        <v>185</v>
      </c>
      <c r="AP177" s="29"/>
      <c r="AQ177" s="7" t="s">
        <v>186</v>
      </c>
      <c r="AR177" s="29" t="s">
        <v>187</v>
      </c>
      <c r="AS177" s="29"/>
      <c r="AT177" s="29"/>
      <c r="AU177" s="29"/>
      <c r="AV177" s="29"/>
      <c r="AW177" s="29"/>
      <c r="AX177" s="29"/>
      <c r="AY177" s="29" t="s">
        <v>188</v>
      </c>
      <c r="AZ177" s="29"/>
      <c r="BA177" s="29"/>
    </row>
    <row r="178" spans="1:53" ht="14.65" customHeight="1" x14ac:dyDescent="0.15">
      <c r="A178" s="29" t="s">
        <v>156</v>
      </c>
      <c r="B178" s="29"/>
      <c r="C178" s="31" t="s">
        <v>189</v>
      </c>
      <c r="D178" s="31"/>
      <c r="E178" s="31"/>
      <c r="F178" s="31"/>
      <c r="G178" s="31"/>
      <c r="H178" s="31"/>
      <c r="I178" s="31"/>
      <c r="J178" s="31"/>
      <c r="K178" s="31"/>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8"/>
      <c r="AO178" s="32"/>
      <c r="AP178" s="32"/>
      <c r="AQ178" s="8"/>
      <c r="AR178" s="32"/>
      <c r="AS178" s="32"/>
      <c r="AT178" s="32"/>
      <c r="AU178" s="32"/>
      <c r="AV178" s="32"/>
      <c r="AW178" s="32"/>
      <c r="AX178" s="32"/>
      <c r="AY178" s="32"/>
      <c r="AZ178" s="32"/>
      <c r="BA178" s="32"/>
    </row>
    <row r="179" spans="1:53" ht="14.65" customHeight="1" x14ac:dyDescent="0.15">
      <c r="A179" s="29" t="s">
        <v>157</v>
      </c>
      <c r="B179" s="29"/>
      <c r="C179" s="31" t="s">
        <v>190</v>
      </c>
      <c r="D179" s="31"/>
      <c r="E179" s="31"/>
      <c r="F179" s="31"/>
      <c r="G179" s="31"/>
      <c r="H179" s="31"/>
      <c r="I179" s="31"/>
      <c r="J179" s="31"/>
      <c r="K179" s="31"/>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3">
        <v>879</v>
      </c>
      <c r="AM179" s="33"/>
      <c r="AN179" s="11">
        <v>40</v>
      </c>
      <c r="AO179" s="33">
        <v>879</v>
      </c>
      <c r="AP179" s="33"/>
      <c r="AQ179" s="11">
        <v>40</v>
      </c>
      <c r="AR179" s="33">
        <v>879</v>
      </c>
      <c r="AS179" s="33"/>
      <c r="AT179" s="33"/>
      <c r="AU179" s="33"/>
      <c r="AV179" s="33"/>
      <c r="AW179" s="33"/>
      <c r="AX179" s="33"/>
      <c r="AY179" s="33">
        <v>40</v>
      </c>
      <c r="AZ179" s="33"/>
      <c r="BA179" s="33"/>
    </row>
    <row r="180" spans="1:53" ht="14.65" customHeight="1" x14ac:dyDescent="0.15">
      <c r="A180" s="29" t="s">
        <v>158</v>
      </c>
      <c r="B180" s="29"/>
      <c r="C180" s="31" t="s">
        <v>191</v>
      </c>
      <c r="D180" s="31"/>
      <c r="E180" s="31"/>
      <c r="F180" s="31"/>
      <c r="G180" s="31"/>
      <c r="H180" s="31"/>
      <c r="I180" s="31"/>
      <c r="J180" s="31"/>
      <c r="K180" s="31"/>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3"/>
      <c r="AM180" s="33"/>
      <c r="AN180" s="11"/>
      <c r="AO180" s="33"/>
      <c r="AP180" s="33"/>
      <c r="AQ180" s="11"/>
      <c r="AR180" s="33"/>
      <c r="AS180" s="33"/>
      <c r="AT180" s="33"/>
      <c r="AU180" s="33"/>
      <c r="AV180" s="33"/>
      <c r="AW180" s="33"/>
      <c r="AX180" s="33"/>
      <c r="AY180" s="33"/>
      <c r="AZ180" s="33"/>
      <c r="BA180" s="33"/>
    </row>
    <row r="181" spans="1:53" ht="14.65" customHeight="1" x14ac:dyDescent="0.15">
      <c r="A181" s="29" t="s">
        <v>159</v>
      </c>
      <c r="B181" s="29"/>
      <c r="C181" s="31" t="s">
        <v>192</v>
      </c>
      <c r="D181" s="31"/>
      <c r="E181" s="31"/>
      <c r="F181" s="31"/>
      <c r="G181" s="31"/>
      <c r="H181" s="31"/>
      <c r="I181" s="31"/>
      <c r="J181" s="31"/>
      <c r="K181" s="31"/>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3"/>
      <c r="AM181" s="33"/>
      <c r="AN181" s="11"/>
      <c r="AO181" s="33"/>
      <c r="AP181" s="33"/>
      <c r="AQ181" s="11"/>
      <c r="AR181" s="33"/>
      <c r="AS181" s="33"/>
      <c r="AT181" s="33"/>
      <c r="AU181" s="33"/>
      <c r="AV181" s="33"/>
      <c r="AW181" s="33"/>
      <c r="AX181" s="33"/>
      <c r="AY181" s="33"/>
      <c r="AZ181" s="33"/>
      <c r="BA181" s="33"/>
    </row>
    <row r="182" spans="1:53" ht="26.45" customHeight="1" x14ac:dyDescent="0.15">
      <c r="A182" s="29" t="s">
        <v>179</v>
      </c>
      <c r="B182" s="29"/>
      <c r="C182" s="31" t="s">
        <v>193</v>
      </c>
      <c r="D182" s="31"/>
      <c r="E182" s="31"/>
      <c r="F182" s="31"/>
      <c r="G182" s="31"/>
      <c r="H182" s="31"/>
      <c r="I182" s="31"/>
      <c r="J182" s="31"/>
      <c r="K182" s="31"/>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3"/>
      <c r="AM182" s="33"/>
      <c r="AN182" s="11"/>
      <c r="AO182" s="33"/>
      <c r="AP182" s="33"/>
      <c r="AQ182" s="11"/>
      <c r="AR182" s="33"/>
      <c r="AS182" s="33"/>
      <c r="AT182" s="33"/>
      <c r="AU182" s="33"/>
      <c r="AV182" s="33"/>
      <c r="AW182" s="33"/>
      <c r="AX182" s="33"/>
      <c r="AY182" s="33"/>
      <c r="AZ182" s="33"/>
      <c r="BA182" s="33"/>
    </row>
    <row r="183" spans="1:53" ht="14.65" customHeight="1" x14ac:dyDescent="0.15">
      <c r="A183" s="30"/>
      <c r="B183" s="30"/>
      <c r="C183" s="31" t="s">
        <v>194</v>
      </c>
      <c r="D183" s="31"/>
      <c r="E183" s="31"/>
      <c r="F183" s="31"/>
      <c r="G183" s="31"/>
      <c r="H183" s="31"/>
      <c r="I183" s="31"/>
      <c r="J183" s="31"/>
      <c r="K183" s="31"/>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3">
        <f>AL179</f>
        <v>879</v>
      </c>
      <c r="AM183" s="33"/>
      <c r="AN183" s="11">
        <f>AN179</f>
        <v>40</v>
      </c>
      <c r="AO183" s="33">
        <f>AO179</f>
        <v>879</v>
      </c>
      <c r="AP183" s="33"/>
      <c r="AQ183" s="11">
        <f>AQ179</f>
        <v>40</v>
      </c>
      <c r="AR183" s="33">
        <f>AR179</f>
        <v>879</v>
      </c>
      <c r="AS183" s="33"/>
      <c r="AT183" s="33"/>
      <c r="AU183" s="33"/>
      <c r="AV183" s="33"/>
      <c r="AW183" s="33"/>
      <c r="AX183" s="33"/>
      <c r="AY183" s="33">
        <f>AY179</f>
        <v>40</v>
      </c>
      <c r="AZ183" s="33"/>
      <c r="BA183" s="33"/>
    </row>
    <row r="184" spans="1:53" ht="26.45" customHeight="1" x14ac:dyDescent="0.15">
      <c r="A184" s="30"/>
      <c r="B184" s="30"/>
      <c r="C184" s="66" t="s">
        <v>195</v>
      </c>
      <c r="D184" s="66"/>
      <c r="E184" s="66"/>
      <c r="F184" s="66"/>
      <c r="G184" s="66"/>
      <c r="H184" s="66"/>
      <c r="I184" s="66"/>
      <c r="J184" s="66"/>
      <c r="K184" s="66"/>
      <c r="L184" s="67" t="s">
        <v>196</v>
      </c>
      <c r="M184" s="67"/>
      <c r="N184" s="67"/>
      <c r="O184" s="67"/>
      <c r="P184" s="67" t="s">
        <v>196</v>
      </c>
      <c r="Q184" s="67"/>
      <c r="R184" s="67"/>
      <c r="S184" s="67"/>
      <c r="T184" s="67"/>
      <c r="U184" s="67"/>
      <c r="V184" s="67"/>
      <c r="W184" s="32" t="s">
        <v>160</v>
      </c>
      <c r="X184" s="32"/>
      <c r="Y184" s="32"/>
      <c r="Z184" s="32"/>
      <c r="AA184" s="32" t="s">
        <v>160</v>
      </c>
      <c r="AB184" s="32"/>
      <c r="AC184" s="67" t="s">
        <v>196</v>
      </c>
      <c r="AD184" s="67"/>
      <c r="AE184" s="67"/>
      <c r="AF184" s="67"/>
      <c r="AG184" s="67"/>
      <c r="AH184" s="67"/>
      <c r="AI184" s="32" t="s">
        <v>160</v>
      </c>
      <c r="AJ184" s="32"/>
      <c r="AK184" s="32"/>
      <c r="AL184" s="67" t="s">
        <v>196</v>
      </c>
      <c r="AM184" s="67"/>
      <c r="AN184" s="8" t="s">
        <v>160</v>
      </c>
      <c r="AO184" s="67" t="s">
        <v>196</v>
      </c>
      <c r="AP184" s="67"/>
      <c r="AQ184" s="8" t="s">
        <v>160</v>
      </c>
      <c r="AR184" s="67" t="s">
        <v>196</v>
      </c>
      <c r="AS184" s="67"/>
      <c r="AT184" s="67"/>
      <c r="AU184" s="67"/>
      <c r="AV184" s="67"/>
      <c r="AW184" s="67"/>
      <c r="AX184" s="67"/>
      <c r="AY184" s="32" t="s">
        <v>160</v>
      </c>
      <c r="AZ184" s="32"/>
      <c r="BA184" s="32"/>
    </row>
    <row r="185" spans="1:53" ht="14.1" customHeight="1" x14ac:dyDescent="0.1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row>
    <row r="186" spans="1:53" ht="14.1" customHeight="1" x14ac:dyDescent="0.15">
      <c r="A186" s="26" t="s">
        <v>197</v>
      </c>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4"/>
      <c r="AF186" s="24"/>
      <c r="AG186" s="26"/>
      <c r="AH186" s="26"/>
      <c r="AI186" s="26"/>
      <c r="AJ186" s="26"/>
      <c r="AK186" s="26"/>
      <c r="AL186" s="26"/>
      <c r="AM186" s="26"/>
      <c r="AN186" s="26"/>
      <c r="AO186" s="26"/>
      <c r="AP186" s="26"/>
      <c r="AQ186" s="26"/>
      <c r="AR186" s="26"/>
      <c r="AS186" s="26"/>
      <c r="AT186" s="26"/>
      <c r="AU186" s="26"/>
      <c r="AV186" s="26"/>
      <c r="AW186" s="26"/>
      <c r="AX186" s="26"/>
      <c r="AY186" s="26"/>
      <c r="AZ186" s="26"/>
      <c r="BA186" s="26"/>
    </row>
    <row r="187" spans="1:53" ht="14.1" customHeight="1" x14ac:dyDescent="0.15">
      <c r="A187" s="3"/>
      <c r="B187" s="38" t="s">
        <v>198</v>
      </c>
      <c r="C187" s="38"/>
      <c r="D187" s="38"/>
      <c r="E187" s="38"/>
      <c r="F187" s="38"/>
      <c r="G187" s="38"/>
      <c r="H187" s="38"/>
      <c r="I187" s="38"/>
      <c r="J187" s="38"/>
      <c r="K187" s="38"/>
      <c r="L187" s="38"/>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row>
    <row r="188" spans="1:53" ht="14.1" customHeight="1" x14ac:dyDescent="0.1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row>
    <row r="189" spans="1:53" ht="14.1" customHeight="1" x14ac:dyDescent="0.15">
      <c r="A189" s="26" t="s">
        <v>199</v>
      </c>
      <c r="B189" s="26"/>
      <c r="C189" s="26"/>
      <c r="D189" s="26"/>
      <c r="E189" s="26"/>
      <c r="F189" s="26"/>
      <c r="G189" s="26"/>
      <c r="H189" s="26"/>
      <c r="I189" s="26"/>
      <c r="J189" s="26"/>
      <c r="K189" s="26"/>
      <c r="L189" s="26"/>
      <c r="M189" s="26"/>
      <c r="N189" s="26"/>
      <c r="O189" s="26"/>
      <c r="P189" s="26"/>
      <c r="Q189" s="26"/>
      <c r="R189" s="26"/>
      <c r="S189" s="26"/>
      <c r="T189" s="26"/>
      <c r="U189" s="26"/>
      <c r="V189" s="24"/>
      <c r="W189" s="24"/>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row>
    <row r="190" spans="1:53" ht="14.1" customHeight="1" x14ac:dyDescent="0.15">
      <c r="A190" s="3"/>
      <c r="B190" s="38" t="s">
        <v>198</v>
      </c>
      <c r="C190" s="38"/>
      <c r="D190" s="38"/>
      <c r="E190" s="38"/>
      <c r="F190" s="38"/>
      <c r="G190" s="38"/>
      <c r="H190" s="38"/>
      <c r="I190" s="38"/>
      <c r="J190" s="38"/>
      <c r="K190" s="38"/>
      <c r="L190" s="38"/>
      <c r="M190" s="38"/>
      <c r="N190" s="38"/>
      <c r="O190" s="38"/>
      <c r="P190" s="38"/>
      <c r="Q190" s="38"/>
      <c r="R190" s="38"/>
      <c r="S190" s="38"/>
      <c r="T190" s="38"/>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row>
    <row r="191" spans="1:53" ht="14.1" customHeight="1" x14ac:dyDescent="0.1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row>
    <row r="192" spans="1:53" ht="14.1" customHeight="1" x14ac:dyDescent="0.15">
      <c r="A192" s="26" t="s">
        <v>200</v>
      </c>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row>
    <row r="193" spans="1:53" ht="17.100000000000001" customHeight="1" x14ac:dyDescent="0.15">
      <c r="A193" s="68" t="s">
        <v>201</v>
      </c>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row>
    <row r="194" spans="1:53" ht="17.100000000000001" customHeight="1" x14ac:dyDescent="0.15">
      <c r="A194" s="68" t="s">
        <v>202</v>
      </c>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row>
    <row r="195" spans="1:53" ht="17.100000000000001" customHeight="1" x14ac:dyDescent="0.15">
      <c r="A195" s="68" t="s">
        <v>203</v>
      </c>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row>
    <row r="196" spans="1:53" ht="17.100000000000001" customHeight="1" x14ac:dyDescent="0.15">
      <c r="A196" s="68" t="s">
        <v>204</v>
      </c>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row>
    <row r="197" spans="1:53" ht="17.100000000000001" customHeight="1" x14ac:dyDescent="0.15">
      <c r="A197" s="68" t="s">
        <v>205</v>
      </c>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row>
    <row r="198" spans="1:53" ht="17.100000000000001" customHeight="1" x14ac:dyDescent="0.15">
      <c r="A198" s="68" t="s">
        <v>206</v>
      </c>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row>
    <row r="199" spans="1:53" ht="17.100000000000001" customHeight="1" x14ac:dyDescent="0.15">
      <c r="A199" s="68" t="s">
        <v>211</v>
      </c>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row>
    <row r="200" spans="1:53" ht="17.100000000000001" customHeight="1" x14ac:dyDescent="0.15">
      <c r="A200" s="68" t="s">
        <v>212</v>
      </c>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row>
    <row r="201" spans="1:53" ht="17.100000000000001" customHeight="1" x14ac:dyDescent="0.15">
      <c r="A201" s="68" t="s">
        <v>213</v>
      </c>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row>
    <row r="202" spans="1:53" ht="17.100000000000001" customHeight="1" x14ac:dyDescent="0.15">
      <c r="A202" s="68" t="s">
        <v>214</v>
      </c>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row>
    <row r="203" spans="1:53" ht="54.75" customHeight="1" x14ac:dyDescent="0.15">
      <c r="A203" s="61" t="s">
        <v>215</v>
      </c>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row>
    <row r="204" spans="1:53" ht="36" customHeight="1" x14ac:dyDescent="0.15">
      <c r="A204" s="61" t="s">
        <v>216</v>
      </c>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row>
    <row r="205" spans="1:53" ht="35.25" customHeight="1" x14ac:dyDescent="0.15">
      <c r="A205" s="77" t="s">
        <v>237</v>
      </c>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row>
    <row r="206" spans="1:53" ht="24.75" customHeight="1" x14ac:dyDescent="0.15">
      <c r="A206" s="61" t="s">
        <v>217</v>
      </c>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row>
    <row r="207" spans="1:53" s="10" customFormat="1" ht="42" customHeight="1" x14ac:dyDescent="0.15">
      <c r="A207" s="77" t="s">
        <v>236</v>
      </c>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row>
    <row r="208" spans="1:53" s="10" customFormat="1" ht="39" customHeight="1" x14ac:dyDescent="0.15">
      <c r="A208" s="77" t="s">
        <v>230</v>
      </c>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row>
    <row r="209" spans="1:53" s="10" customFormat="1" ht="35.25" customHeight="1" x14ac:dyDescent="0.15">
      <c r="A209" s="77" t="s">
        <v>238</v>
      </c>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73"/>
    </row>
    <row r="210" spans="1:53" ht="89.25" customHeight="1" x14ac:dyDescent="0.25">
      <c r="A210" s="12" t="s">
        <v>249</v>
      </c>
      <c r="B210" s="12"/>
      <c r="C210" s="12"/>
      <c r="D210" s="12"/>
      <c r="E210" s="12"/>
      <c r="F210" s="12"/>
      <c r="G210" s="12"/>
      <c r="H210" s="12"/>
      <c r="I210" s="12"/>
      <c r="J210" s="12"/>
      <c r="K210" s="12"/>
      <c r="L210" s="12"/>
      <c r="M210" s="12"/>
      <c r="N210" s="12"/>
      <c r="O210" s="12"/>
      <c r="P210" s="12"/>
      <c r="Q210" s="12"/>
      <c r="R210" s="69"/>
      <c r="S210" s="69"/>
      <c r="T210" s="69"/>
      <c r="U210" s="69"/>
      <c r="V210" s="69"/>
      <c r="W210" s="69"/>
      <c r="X210" s="69"/>
      <c r="Y210" s="69"/>
      <c r="Z210" s="69"/>
      <c r="AA210" s="69"/>
      <c r="AB210" s="69"/>
      <c r="AC210" s="69"/>
      <c r="AD210" s="69"/>
      <c r="AE210" s="69"/>
      <c r="AF210" s="70" t="s">
        <v>250</v>
      </c>
      <c r="AG210" s="70"/>
      <c r="AH210" s="70"/>
      <c r="AI210" s="70"/>
      <c r="AJ210" s="70"/>
      <c r="AK210" s="70"/>
      <c r="AL210" s="70"/>
      <c r="AM210" s="70"/>
      <c r="AN210" s="70"/>
      <c r="AO210" s="70"/>
      <c r="AP210" s="70"/>
      <c r="AQ210" s="70"/>
      <c r="AR210" s="70"/>
      <c r="AS210" s="70"/>
      <c r="AT210" s="71"/>
      <c r="AU210" s="71"/>
      <c r="AV210" s="71"/>
      <c r="AW210" s="71"/>
      <c r="AX210" s="71"/>
      <c r="AY210" s="71"/>
      <c r="AZ210" s="71"/>
      <c r="BA210" s="73"/>
    </row>
    <row r="211" spans="1:53" ht="14.1" customHeight="1" x14ac:dyDescent="0.15">
      <c r="A211" s="71"/>
      <c r="B211" s="71"/>
      <c r="C211" s="71"/>
      <c r="D211" s="71"/>
      <c r="E211" s="71"/>
      <c r="F211" s="71"/>
      <c r="G211" s="71"/>
      <c r="H211" s="71"/>
      <c r="I211" s="71"/>
      <c r="J211" s="71"/>
      <c r="K211" s="71"/>
      <c r="L211" s="71"/>
      <c r="M211" s="71"/>
      <c r="N211" s="71"/>
      <c r="O211" s="71"/>
      <c r="P211" s="71"/>
      <c r="Q211" s="71"/>
      <c r="R211" s="72" t="s">
        <v>218</v>
      </c>
      <c r="S211" s="72"/>
      <c r="T211" s="72"/>
      <c r="U211" s="72"/>
      <c r="V211" s="72"/>
      <c r="W211" s="72"/>
      <c r="X211" s="72"/>
      <c r="Y211" s="72"/>
      <c r="Z211" s="72"/>
      <c r="AA211" s="72"/>
      <c r="AB211" s="72"/>
      <c r="AC211" s="72"/>
      <c r="AD211" s="72"/>
      <c r="AE211" s="72"/>
      <c r="AF211" s="72" t="s">
        <v>219</v>
      </c>
      <c r="AG211" s="72"/>
      <c r="AH211" s="72"/>
      <c r="AI211" s="72"/>
      <c r="AJ211" s="72"/>
      <c r="AK211" s="72"/>
      <c r="AL211" s="72"/>
      <c r="AM211" s="72"/>
      <c r="AN211" s="72"/>
      <c r="AO211" s="72"/>
      <c r="AP211" s="72"/>
      <c r="AQ211" s="72"/>
      <c r="AR211" s="72"/>
      <c r="AS211" s="72"/>
      <c r="AT211" s="71"/>
      <c r="AU211" s="71"/>
      <c r="AV211" s="71"/>
      <c r="AW211" s="71"/>
      <c r="AX211" s="71"/>
      <c r="AY211" s="71"/>
      <c r="AZ211" s="71"/>
      <c r="BA211" s="73"/>
    </row>
    <row r="212" spans="1:53" ht="391.9" customHeight="1" x14ac:dyDescent="0.15"/>
    <row r="213" spans="1:53" ht="14.1" customHeight="1" x14ac:dyDescent="0.15">
      <c r="A213" s="74" t="s">
        <v>207</v>
      </c>
      <c r="B213" s="74"/>
      <c r="C213" s="74"/>
      <c r="D213" s="74"/>
      <c r="E213" s="74"/>
      <c r="F213" s="74" t="s">
        <v>208</v>
      </c>
      <c r="G213" s="74"/>
      <c r="H213" s="74"/>
      <c r="I213" s="74"/>
      <c r="J213" s="74"/>
      <c r="K213" s="74"/>
      <c r="L213" s="74"/>
      <c r="M213" s="74"/>
      <c r="N213" s="74"/>
      <c r="O213" s="74"/>
      <c r="P213" s="74"/>
      <c r="Q213" s="74"/>
      <c r="R213" s="74"/>
      <c r="S213" s="74"/>
      <c r="T213" s="75" t="s">
        <v>209</v>
      </c>
      <c r="U213" s="75"/>
      <c r="V213" s="75"/>
      <c r="W213" s="75"/>
      <c r="X213" s="75"/>
      <c r="Y213" s="75"/>
      <c r="Z213" s="75"/>
      <c r="AA213" s="75"/>
      <c r="AB213" s="75"/>
      <c r="AC213" s="75"/>
      <c r="AD213" s="75"/>
      <c r="AE213" s="75"/>
      <c r="AF213" s="75"/>
      <c r="AG213" s="75"/>
      <c r="AH213" s="76" t="s">
        <v>210</v>
      </c>
      <c r="AI213" s="76"/>
      <c r="AJ213" s="76"/>
      <c r="AK213" s="76"/>
      <c r="AL213" s="76"/>
      <c r="AM213" s="76"/>
      <c r="AN213" s="76"/>
      <c r="AO213" s="76"/>
      <c r="AP213" s="76"/>
      <c r="AQ213" s="76"/>
      <c r="AR213" s="76"/>
      <c r="AS213" s="76"/>
      <c r="AT213" s="76"/>
      <c r="AU213" s="76"/>
      <c r="AV213" s="74" t="s">
        <v>220</v>
      </c>
      <c r="AW213" s="74"/>
      <c r="AX213" s="74"/>
      <c r="AY213" s="74"/>
      <c r="AZ213" s="74"/>
      <c r="BA213" s="74"/>
    </row>
    <row r="214" spans="1:53" ht="2.25" customHeight="1" x14ac:dyDescent="0.15"/>
  </sheetData>
  <mergeCells count="1017">
    <mergeCell ref="R210:AE210"/>
    <mergeCell ref="AF210:AS210"/>
    <mergeCell ref="AT210:AZ210"/>
    <mergeCell ref="A211:D211"/>
    <mergeCell ref="E211:Q211"/>
    <mergeCell ref="R211:AE211"/>
    <mergeCell ref="AF211:AS211"/>
    <mergeCell ref="AT211:AZ211"/>
    <mergeCell ref="BA209:BA211"/>
    <mergeCell ref="A213:E213"/>
    <mergeCell ref="F213:S213"/>
    <mergeCell ref="T213:AG213"/>
    <mergeCell ref="AH213:AU213"/>
    <mergeCell ref="AV213:BA213"/>
    <mergeCell ref="A20:BA20"/>
    <mergeCell ref="A203:BA203"/>
    <mergeCell ref="A204:BA204"/>
    <mergeCell ref="A205:BA205"/>
    <mergeCell ref="A206:BA206"/>
    <mergeCell ref="A208:BA208"/>
    <mergeCell ref="A207:BA207"/>
    <mergeCell ref="A209:AZ209"/>
    <mergeCell ref="A199:BA199"/>
    <mergeCell ref="A200:BA200"/>
    <mergeCell ref="A201:BA201"/>
    <mergeCell ref="A202:BA202"/>
    <mergeCell ref="A188:BA188"/>
    <mergeCell ref="A189:U189"/>
    <mergeCell ref="V189:W189"/>
    <mergeCell ref="X189:BA189"/>
    <mergeCell ref="B190:T190"/>
    <mergeCell ref="U190:BA190"/>
    <mergeCell ref="A191:BA191"/>
    <mergeCell ref="A192:BA192"/>
    <mergeCell ref="A193:BA193"/>
    <mergeCell ref="A194:BA194"/>
    <mergeCell ref="A195:BA195"/>
    <mergeCell ref="A196:BA196"/>
    <mergeCell ref="A197:BA197"/>
    <mergeCell ref="A198:BA198"/>
    <mergeCell ref="A185:C185"/>
    <mergeCell ref="D185:X185"/>
    <mergeCell ref="Y185:AC185"/>
    <mergeCell ref="AD185:AL185"/>
    <mergeCell ref="AM185:AO185"/>
    <mergeCell ref="AP185:AR185"/>
    <mergeCell ref="AS185:BA185"/>
    <mergeCell ref="A186:AD186"/>
    <mergeCell ref="AE186:AF186"/>
    <mergeCell ref="AG186:BA186"/>
    <mergeCell ref="B187:L187"/>
    <mergeCell ref="M187:X187"/>
    <mergeCell ref="Y187:AC187"/>
    <mergeCell ref="AD187:AL187"/>
    <mergeCell ref="AM187:AO187"/>
    <mergeCell ref="AP187:AR187"/>
    <mergeCell ref="AS187:BA187"/>
    <mergeCell ref="A183:B183"/>
    <mergeCell ref="C183:K183"/>
    <mergeCell ref="L183:O183"/>
    <mergeCell ref="P183:V183"/>
    <mergeCell ref="W183:Z183"/>
    <mergeCell ref="AA183:AB183"/>
    <mergeCell ref="AC183:AH183"/>
    <mergeCell ref="AI183:AK183"/>
    <mergeCell ref="AL183:AM183"/>
    <mergeCell ref="AO183:AP183"/>
    <mergeCell ref="AR183:AX183"/>
    <mergeCell ref="AY183:BA183"/>
    <mergeCell ref="A184:B184"/>
    <mergeCell ref="C184:K184"/>
    <mergeCell ref="L184:O184"/>
    <mergeCell ref="P184:V184"/>
    <mergeCell ref="W184:Z184"/>
    <mergeCell ref="AA184:AB184"/>
    <mergeCell ref="AC184:AH184"/>
    <mergeCell ref="AI184:AK184"/>
    <mergeCell ref="AL184:AM184"/>
    <mergeCell ref="AO184:AP184"/>
    <mergeCell ref="AR184:AX184"/>
    <mergeCell ref="AY184:BA184"/>
    <mergeCell ref="A182:B182"/>
    <mergeCell ref="C182:K182"/>
    <mergeCell ref="L182:O182"/>
    <mergeCell ref="P182:V182"/>
    <mergeCell ref="W182:Z182"/>
    <mergeCell ref="AA182:AB182"/>
    <mergeCell ref="AC182:AH182"/>
    <mergeCell ref="AI182:AK182"/>
    <mergeCell ref="AL182:AM182"/>
    <mergeCell ref="AO182:AP182"/>
    <mergeCell ref="AR182:AX182"/>
    <mergeCell ref="AY182:BA182"/>
    <mergeCell ref="A181:B181"/>
    <mergeCell ref="C181:K181"/>
    <mergeCell ref="L181:O181"/>
    <mergeCell ref="P181:V181"/>
    <mergeCell ref="W181:Z181"/>
    <mergeCell ref="AA181:AB181"/>
    <mergeCell ref="AC181:AH181"/>
    <mergeCell ref="AI181:AK181"/>
    <mergeCell ref="AL181:AM181"/>
    <mergeCell ref="AO181:AP181"/>
    <mergeCell ref="AR181:AX181"/>
    <mergeCell ref="AY181:BA181"/>
    <mergeCell ref="A179:B179"/>
    <mergeCell ref="C179:K179"/>
    <mergeCell ref="L179:O179"/>
    <mergeCell ref="P179:V179"/>
    <mergeCell ref="W179:Z179"/>
    <mergeCell ref="AA179:AB179"/>
    <mergeCell ref="AC179:AH179"/>
    <mergeCell ref="AI179:AK179"/>
    <mergeCell ref="AL179:AM179"/>
    <mergeCell ref="AO179:AP179"/>
    <mergeCell ref="AR179:AX179"/>
    <mergeCell ref="AY179:BA179"/>
    <mergeCell ref="A180:B180"/>
    <mergeCell ref="C180:K180"/>
    <mergeCell ref="L180:O180"/>
    <mergeCell ref="P180:V180"/>
    <mergeCell ref="W180:Z180"/>
    <mergeCell ref="AA180:AB180"/>
    <mergeCell ref="AC180:AH180"/>
    <mergeCell ref="AI180:AK180"/>
    <mergeCell ref="AL180:AM180"/>
    <mergeCell ref="AO180:AP180"/>
    <mergeCell ref="AR180:AX180"/>
    <mergeCell ref="AY180:BA180"/>
    <mergeCell ref="A177:B177"/>
    <mergeCell ref="C177:K177"/>
    <mergeCell ref="L177:O177"/>
    <mergeCell ref="P177:V177"/>
    <mergeCell ref="W177:Z177"/>
    <mergeCell ref="AA177:AB177"/>
    <mergeCell ref="AC177:AH177"/>
    <mergeCell ref="AI177:AK177"/>
    <mergeCell ref="AL177:AM177"/>
    <mergeCell ref="AO177:AP177"/>
    <mergeCell ref="AR177:AX177"/>
    <mergeCell ref="AY177:BA177"/>
    <mergeCell ref="A178:B178"/>
    <mergeCell ref="C178:K178"/>
    <mergeCell ref="L178:O178"/>
    <mergeCell ref="P178:V178"/>
    <mergeCell ref="W178:Z178"/>
    <mergeCell ref="AA178:AB178"/>
    <mergeCell ref="AC178:AH178"/>
    <mergeCell ref="AI178:AK178"/>
    <mergeCell ref="AL178:AM178"/>
    <mergeCell ref="AO178:AP178"/>
    <mergeCell ref="AR178:AX178"/>
    <mergeCell ref="AY178:BA178"/>
    <mergeCell ref="L174:AB174"/>
    <mergeCell ref="AC174:AK174"/>
    <mergeCell ref="AL174:AN174"/>
    <mergeCell ref="AO174:AQ174"/>
    <mergeCell ref="AR174:BA174"/>
    <mergeCell ref="L175:V175"/>
    <mergeCell ref="W175:AB175"/>
    <mergeCell ref="A174:B176"/>
    <mergeCell ref="C174:K176"/>
    <mergeCell ref="L176:O176"/>
    <mergeCell ref="P176:V176"/>
    <mergeCell ref="W176:Z176"/>
    <mergeCell ref="AA176:AB176"/>
    <mergeCell ref="AC175:AH176"/>
    <mergeCell ref="AI175:AK176"/>
    <mergeCell ref="AL175:AM176"/>
    <mergeCell ref="AN175:AN176"/>
    <mergeCell ref="AO175:AP176"/>
    <mergeCell ref="AQ175:AQ176"/>
    <mergeCell ref="AR175:AX176"/>
    <mergeCell ref="AY175:BA176"/>
    <mergeCell ref="A172:S172"/>
    <mergeCell ref="T172:U172"/>
    <mergeCell ref="V172:AH172"/>
    <mergeCell ref="AI172:AK172"/>
    <mergeCell ref="AL172:AM172"/>
    <mergeCell ref="AO172:AP172"/>
    <mergeCell ref="AR172:AX172"/>
    <mergeCell ref="AY172:BA172"/>
    <mergeCell ref="A173:B173"/>
    <mergeCell ref="C173:K173"/>
    <mergeCell ref="L173:O173"/>
    <mergeCell ref="P173:V173"/>
    <mergeCell ref="W173:Z173"/>
    <mergeCell ref="AA173:AB173"/>
    <mergeCell ref="AC173:AH173"/>
    <mergeCell ref="AI173:AK173"/>
    <mergeCell ref="AL173:AM173"/>
    <mergeCell ref="AO173:AP173"/>
    <mergeCell ref="AR173:AX173"/>
    <mergeCell ref="AY173:BA173"/>
    <mergeCell ref="A169:BA169"/>
    <mergeCell ref="A170:BA170"/>
    <mergeCell ref="A171:BA171"/>
    <mergeCell ref="A168:C168"/>
    <mergeCell ref="D168:R168"/>
    <mergeCell ref="S168:X168"/>
    <mergeCell ref="Y168:AC168"/>
    <mergeCell ref="AD168:AL168"/>
    <mergeCell ref="AM168:AO168"/>
    <mergeCell ref="AP168:AR168"/>
    <mergeCell ref="AS168:BA168"/>
    <mergeCell ref="A167:C167"/>
    <mergeCell ref="D167:R167"/>
    <mergeCell ref="S167:X167"/>
    <mergeCell ref="Y167:AC167"/>
    <mergeCell ref="AD167:AL167"/>
    <mergeCell ref="AM167:AO167"/>
    <mergeCell ref="AP167:AR167"/>
    <mergeCell ref="AS167:BA167"/>
    <mergeCell ref="A166:C166"/>
    <mergeCell ref="D166:R166"/>
    <mergeCell ref="S166:X166"/>
    <mergeCell ref="Y166:AC166"/>
    <mergeCell ref="AD166:AL166"/>
    <mergeCell ref="AM166:AO166"/>
    <mergeCell ref="AP166:AR166"/>
    <mergeCell ref="AS166:BA166"/>
    <mergeCell ref="A164:C164"/>
    <mergeCell ref="D164:R164"/>
    <mergeCell ref="S164:X164"/>
    <mergeCell ref="Y164:AC164"/>
    <mergeCell ref="AD164:AL164"/>
    <mergeCell ref="AM164:AO164"/>
    <mergeCell ref="AP164:AR164"/>
    <mergeCell ref="AS164:BA164"/>
    <mergeCell ref="A165:C165"/>
    <mergeCell ref="D165:R165"/>
    <mergeCell ref="S165:X165"/>
    <mergeCell ref="Y165:AC165"/>
    <mergeCell ref="AD165:AL165"/>
    <mergeCell ref="AM165:AO165"/>
    <mergeCell ref="AP165:AR165"/>
    <mergeCell ref="AS165:BA165"/>
    <mergeCell ref="AM161:AO161"/>
    <mergeCell ref="AP161:AR161"/>
    <mergeCell ref="AS161:BA161"/>
    <mergeCell ref="A163:C163"/>
    <mergeCell ref="D163:R163"/>
    <mergeCell ref="S163:X163"/>
    <mergeCell ref="Y163:AC163"/>
    <mergeCell ref="AD163:AL163"/>
    <mergeCell ref="AM163:AO163"/>
    <mergeCell ref="AP163:AR163"/>
    <mergeCell ref="AS163:BA163"/>
    <mergeCell ref="A161:C161"/>
    <mergeCell ref="D161:R161"/>
    <mergeCell ref="S161:X161"/>
    <mergeCell ref="Y161:AC161"/>
    <mergeCell ref="AD161:AL161"/>
    <mergeCell ref="A162:C162"/>
    <mergeCell ref="D162:R162"/>
    <mergeCell ref="S162:X162"/>
    <mergeCell ref="Y162:AC162"/>
    <mergeCell ref="AD162:AL162"/>
    <mergeCell ref="AM162:AO162"/>
    <mergeCell ref="AP162:AR162"/>
    <mergeCell ref="AS162:BA162"/>
    <mergeCell ref="A160:C160"/>
    <mergeCell ref="D160:R160"/>
    <mergeCell ref="S160:X160"/>
    <mergeCell ref="Y160:AC160"/>
    <mergeCell ref="AD160:AL160"/>
    <mergeCell ref="AM160:AO160"/>
    <mergeCell ref="AP160:AR160"/>
    <mergeCell ref="AS160:BA160"/>
    <mergeCell ref="A158:C158"/>
    <mergeCell ref="D158:R158"/>
    <mergeCell ref="S158:X158"/>
    <mergeCell ref="Y158:AC158"/>
    <mergeCell ref="AD158:AL158"/>
    <mergeCell ref="AM158:AO158"/>
    <mergeCell ref="AP158:AR158"/>
    <mergeCell ref="AS158:BA158"/>
    <mergeCell ref="A159:C159"/>
    <mergeCell ref="D159:R159"/>
    <mergeCell ref="S159:X159"/>
    <mergeCell ref="Y159:AC159"/>
    <mergeCell ref="AD159:AL159"/>
    <mergeCell ref="AM159:AO159"/>
    <mergeCell ref="AP159:AR159"/>
    <mergeCell ref="AS159:BA159"/>
    <mergeCell ref="A154:C154"/>
    <mergeCell ref="D154:R154"/>
    <mergeCell ref="S154:X154"/>
    <mergeCell ref="Y154:AC154"/>
    <mergeCell ref="AD154:AL154"/>
    <mergeCell ref="AM154:AO154"/>
    <mergeCell ref="AP154:AR154"/>
    <mergeCell ref="AS154:BA154"/>
    <mergeCell ref="A155:C155"/>
    <mergeCell ref="D155:R155"/>
    <mergeCell ref="S155:X155"/>
    <mergeCell ref="Y155:AC155"/>
    <mergeCell ref="AD155:AL155"/>
    <mergeCell ref="AM155:AO155"/>
    <mergeCell ref="AP155:AR155"/>
    <mergeCell ref="AS155:BA155"/>
    <mergeCell ref="A157:C157"/>
    <mergeCell ref="D157:R157"/>
    <mergeCell ref="S157:X157"/>
    <mergeCell ref="Y157:AC157"/>
    <mergeCell ref="AD157:AL157"/>
    <mergeCell ref="AM157:AO157"/>
    <mergeCell ref="AP157:AR157"/>
    <mergeCell ref="AS157:BA157"/>
    <mergeCell ref="A156:C156"/>
    <mergeCell ref="D156:R156"/>
    <mergeCell ref="S156:X156"/>
    <mergeCell ref="Y156:AC156"/>
    <mergeCell ref="AD156:AL156"/>
    <mergeCell ref="AM156:AO156"/>
    <mergeCell ref="AP156:AR156"/>
    <mergeCell ref="AS156:BA156"/>
    <mergeCell ref="A153:C153"/>
    <mergeCell ref="D153:R153"/>
    <mergeCell ref="S153:X153"/>
    <mergeCell ref="Y153:AC153"/>
    <mergeCell ref="AD153:AL153"/>
    <mergeCell ref="AM153:AO153"/>
    <mergeCell ref="AP153:AR153"/>
    <mergeCell ref="AS153:BA153"/>
    <mergeCell ref="A150:C150"/>
    <mergeCell ref="D150:R150"/>
    <mergeCell ref="S150:X150"/>
    <mergeCell ref="Y150:AC150"/>
    <mergeCell ref="AD150:AL150"/>
    <mergeCell ref="AM150:AO150"/>
    <mergeCell ref="AP150:AR150"/>
    <mergeCell ref="AS150:BA150"/>
    <mergeCell ref="A152:C152"/>
    <mergeCell ref="D152:R152"/>
    <mergeCell ref="S152:X152"/>
    <mergeCell ref="Y152:AC152"/>
    <mergeCell ref="AD152:AL152"/>
    <mergeCell ref="AM152:AO152"/>
    <mergeCell ref="AP152:AR152"/>
    <mergeCell ref="AS152:BA152"/>
    <mergeCell ref="A147:BA147"/>
    <mergeCell ref="A148:BA148"/>
    <mergeCell ref="A149:C149"/>
    <mergeCell ref="D149:R149"/>
    <mergeCell ref="S149:X149"/>
    <mergeCell ref="Y149:AC149"/>
    <mergeCell ref="AD149:AL149"/>
    <mergeCell ref="AM149:AO149"/>
    <mergeCell ref="AP149:AR149"/>
    <mergeCell ref="AS149:BA149"/>
    <mergeCell ref="A143:BA143"/>
    <mergeCell ref="A144:BA144"/>
    <mergeCell ref="A145:BA145"/>
    <mergeCell ref="A146:BA146"/>
    <mergeCell ref="A141:BA141"/>
    <mergeCell ref="A142:BA142"/>
    <mergeCell ref="A138:C138"/>
    <mergeCell ref="D138:X138"/>
    <mergeCell ref="Y138:AC138"/>
    <mergeCell ref="AD138:AL138"/>
    <mergeCell ref="AM138:AO138"/>
    <mergeCell ref="AP138:AR138"/>
    <mergeCell ref="AS138:BA138"/>
    <mergeCell ref="A139:C139"/>
    <mergeCell ref="D139:X139"/>
    <mergeCell ref="Y139:AC139"/>
    <mergeCell ref="AD139:AL139"/>
    <mergeCell ref="AM139:AO139"/>
    <mergeCell ref="AP139:AR139"/>
    <mergeCell ref="AS139:BA139"/>
    <mergeCell ref="A140:C140"/>
    <mergeCell ref="D140:X140"/>
    <mergeCell ref="Y140:AC140"/>
    <mergeCell ref="AD140:AL140"/>
    <mergeCell ref="AM140:AO140"/>
    <mergeCell ref="AP140:AR140"/>
    <mergeCell ref="AS140:BA140"/>
    <mergeCell ref="D135:X135"/>
    <mergeCell ref="Y135:AC135"/>
    <mergeCell ref="AD135:AL135"/>
    <mergeCell ref="AM135:AO135"/>
    <mergeCell ref="AP135:AR135"/>
    <mergeCell ref="AS135:BA135"/>
    <mergeCell ref="D136:X136"/>
    <mergeCell ref="Y136:AC136"/>
    <mergeCell ref="AD136:AL136"/>
    <mergeCell ref="AM136:AO136"/>
    <mergeCell ref="AP136:AR136"/>
    <mergeCell ref="AS136:BA136"/>
    <mergeCell ref="A135:C137"/>
    <mergeCell ref="D137:X137"/>
    <mergeCell ref="Y137:AC137"/>
    <mergeCell ref="AD137:AL137"/>
    <mergeCell ref="AM137:AO137"/>
    <mergeCell ref="AP137:AR137"/>
    <mergeCell ref="AS137:BA137"/>
    <mergeCell ref="D132:X132"/>
    <mergeCell ref="Y132:AC132"/>
    <mergeCell ref="AD132:AL132"/>
    <mergeCell ref="AM132:AO132"/>
    <mergeCell ref="AP132:AR132"/>
    <mergeCell ref="AS132:BA132"/>
    <mergeCell ref="D133:X133"/>
    <mergeCell ref="Y133:AC133"/>
    <mergeCell ref="AD133:AL133"/>
    <mergeCell ref="AM133:AO133"/>
    <mergeCell ref="AP133:AR133"/>
    <mergeCell ref="AS133:BA133"/>
    <mergeCell ref="A132:C134"/>
    <mergeCell ref="D134:X134"/>
    <mergeCell ref="Y134:AC134"/>
    <mergeCell ref="AD134:AL134"/>
    <mergeCell ref="AM134:AO134"/>
    <mergeCell ref="AP134:AR134"/>
    <mergeCell ref="AS134:BA134"/>
    <mergeCell ref="D129:X129"/>
    <mergeCell ref="Y129:AC129"/>
    <mergeCell ref="AD129:AL129"/>
    <mergeCell ref="AM129:AO129"/>
    <mergeCell ref="AP129:AR129"/>
    <mergeCell ref="AS129:BA129"/>
    <mergeCell ref="D130:X130"/>
    <mergeCell ref="Y130:AC130"/>
    <mergeCell ref="AD130:AL130"/>
    <mergeCell ref="AM130:AO130"/>
    <mergeCell ref="AP130:AR130"/>
    <mergeCell ref="AS130:BA130"/>
    <mergeCell ref="A129:C131"/>
    <mergeCell ref="D131:X131"/>
    <mergeCell ref="Y131:AC131"/>
    <mergeCell ref="AD131:AL131"/>
    <mergeCell ref="AM131:AO131"/>
    <mergeCell ref="AP131:AR131"/>
    <mergeCell ref="AS131:BA131"/>
    <mergeCell ref="D126:X126"/>
    <mergeCell ref="Y126:AC126"/>
    <mergeCell ref="AD126:AL126"/>
    <mergeCell ref="AM126:AO126"/>
    <mergeCell ref="AP126:AR126"/>
    <mergeCell ref="AS126:BA126"/>
    <mergeCell ref="D127:X127"/>
    <mergeCell ref="Y127:AC127"/>
    <mergeCell ref="AD127:AL127"/>
    <mergeCell ref="AM127:AO127"/>
    <mergeCell ref="AP127:AR127"/>
    <mergeCell ref="AS127:BA127"/>
    <mergeCell ref="A126:C128"/>
    <mergeCell ref="D128:X128"/>
    <mergeCell ref="Y128:AC128"/>
    <mergeCell ref="AD128:AL128"/>
    <mergeCell ref="AM128:AO128"/>
    <mergeCell ref="AP128:AR128"/>
    <mergeCell ref="AS128:BA128"/>
    <mergeCell ref="A121:BA121"/>
    <mergeCell ref="A122:BA122"/>
    <mergeCell ref="A123:C123"/>
    <mergeCell ref="D123:X123"/>
    <mergeCell ref="Y123:AC123"/>
    <mergeCell ref="AD123:AL123"/>
    <mergeCell ref="AM123:AO123"/>
    <mergeCell ref="AP123:AR123"/>
    <mergeCell ref="AS123:BA123"/>
    <mergeCell ref="A124:C124"/>
    <mergeCell ref="D124:X124"/>
    <mergeCell ref="Y124:AC124"/>
    <mergeCell ref="AD124:AL124"/>
    <mergeCell ref="AM124:AO124"/>
    <mergeCell ref="AP124:AR124"/>
    <mergeCell ref="AS124:BA124"/>
    <mergeCell ref="A125:C125"/>
    <mergeCell ref="D125:X125"/>
    <mergeCell ref="Y125:AC125"/>
    <mergeCell ref="AD125:AL125"/>
    <mergeCell ref="AM125:AO125"/>
    <mergeCell ref="AP125:AR125"/>
    <mergeCell ref="AS125:BA125"/>
    <mergeCell ref="A120:C120"/>
    <mergeCell ref="D120:X120"/>
    <mergeCell ref="Y120:AC120"/>
    <mergeCell ref="AD120:AL120"/>
    <mergeCell ref="AM120:AO120"/>
    <mergeCell ref="AP120:AR120"/>
    <mergeCell ref="AS120:BA120"/>
    <mergeCell ref="A116:BA116"/>
    <mergeCell ref="A117:BA117"/>
    <mergeCell ref="A118:BA118"/>
    <mergeCell ref="A119:BA119"/>
    <mergeCell ref="A113:C113"/>
    <mergeCell ref="D113:X113"/>
    <mergeCell ref="Y113:AC113"/>
    <mergeCell ref="AD113:AL113"/>
    <mergeCell ref="AM113:AO113"/>
    <mergeCell ref="AP113:AR113"/>
    <mergeCell ref="AS113:BA113"/>
    <mergeCell ref="A114:C114"/>
    <mergeCell ref="D114:X114"/>
    <mergeCell ref="Y114:AC114"/>
    <mergeCell ref="AD114:AL114"/>
    <mergeCell ref="AM114:AO114"/>
    <mergeCell ref="AP114:AR114"/>
    <mergeCell ref="AS114:BA114"/>
    <mergeCell ref="A115:C115"/>
    <mergeCell ref="D115:X115"/>
    <mergeCell ref="Y115:AC115"/>
    <mergeCell ref="AD115:AL115"/>
    <mergeCell ref="AM115:AO115"/>
    <mergeCell ref="AP115:AR115"/>
    <mergeCell ref="AS115:BA115"/>
    <mergeCell ref="D110:X110"/>
    <mergeCell ref="Y110:AC110"/>
    <mergeCell ref="AD110:AL110"/>
    <mergeCell ref="AM110:AO110"/>
    <mergeCell ref="AP110:AR110"/>
    <mergeCell ref="AS110:BA110"/>
    <mergeCell ref="D111:X111"/>
    <mergeCell ref="Y111:AC111"/>
    <mergeCell ref="AD111:AL111"/>
    <mergeCell ref="AM111:AO111"/>
    <mergeCell ref="AP111:AR111"/>
    <mergeCell ref="AS111:BA111"/>
    <mergeCell ref="A110:C112"/>
    <mergeCell ref="D112:X112"/>
    <mergeCell ref="Y112:AC112"/>
    <mergeCell ref="AD112:AL112"/>
    <mergeCell ref="AM112:AO112"/>
    <mergeCell ref="AP112:AR112"/>
    <mergeCell ref="AS112:BA112"/>
    <mergeCell ref="D107:X107"/>
    <mergeCell ref="Y107:AC107"/>
    <mergeCell ref="AD107:AL107"/>
    <mergeCell ref="AM107:AO107"/>
    <mergeCell ref="AP107:AR107"/>
    <mergeCell ref="AS107:BA107"/>
    <mergeCell ref="D108:X108"/>
    <mergeCell ref="Y108:AC108"/>
    <mergeCell ref="AD108:AL108"/>
    <mergeCell ref="AM108:AO108"/>
    <mergeCell ref="AP108:AR108"/>
    <mergeCell ref="AS108:BA108"/>
    <mergeCell ref="A107:C109"/>
    <mergeCell ref="D109:X109"/>
    <mergeCell ref="Y109:AC109"/>
    <mergeCell ref="AD109:AL109"/>
    <mergeCell ref="AM109:AO109"/>
    <mergeCell ref="AP109:AR109"/>
    <mergeCell ref="AS109:BA109"/>
    <mergeCell ref="D104:X104"/>
    <mergeCell ref="Y104:AC104"/>
    <mergeCell ref="AD104:AL104"/>
    <mergeCell ref="AM104:AO104"/>
    <mergeCell ref="AP104:AR104"/>
    <mergeCell ref="AS104:BA104"/>
    <mergeCell ref="D105:X105"/>
    <mergeCell ref="Y105:AC105"/>
    <mergeCell ref="AD105:AL105"/>
    <mergeCell ref="AM105:AO105"/>
    <mergeCell ref="AP105:AR105"/>
    <mergeCell ref="AS105:BA105"/>
    <mergeCell ref="A104:C106"/>
    <mergeCell ref="D106:X106"/>
    <mergeCell ref="Y106:AC106"/>
    <mergeCell ref="AD106:AL106"/>
    <mergeCell ref="AM106:AO106"/>
    <mergeCell ref="AP106:AR106"/>
    <mergeCell ref="AS106:BA106"/>
    <mergeCell ref="D101:X101"/>
    <mergeCell ref="Y101:AC101"/>
    <mergeCell ref="AD101:AL101"/>
    <mergeCell ref="AM101:AO101"/>
    <mergeCell ref="AP101:AR101"/>
    <mergeCell ref="AS101:BA101"/>
    <mergeCell ref="D102:X102"/>
    <mergeCell ref="Y102:AC102"/>
    <mergeCell ref="AD102:AL102"/>
    <mergeCell ref="AM102:AO102"/>
    <mergeCell ref="AP102:AR102"/>
    <mergeCell ref="AS102:BA102"/>
    <mergeCell ref="A101:C103"/>
    <mergeCell ref="D103:X103"/>
    <mergeCell ref="Y103:AC103"/>
    <mergeCell ref="AD103:AL103"/>
    <mergeCell ref="AM103:AO103"/>
    <mergeCell ref="AP103:AR103"/>
    <mergeCell ref="AS103:BA103"/>
    <mergeCell ref="D98:X98"/>
    <mergeCell ref="Y98:AC98"/>
    <mergeCell ref="AD98:AL98"/>
    <mergeCell ref="AM98:AO98"/>
    <mergeCell ref="AP98:AR98"/>
    <mergeCell ref="AS98:BA98"/>
    <mergeCell ref="D99:X99"/>
    <mergeCell ref="Y99:AC99"/>
    <mergeCell ref="AD99:AL99"/>
    <mergeCell ref="AM99:AO99"/>
    <mergeCell ref="AP99:AR99"/>
    <mergeCell ref="AS99:BA99"/>
    <mergeCell ref="A98:C100"/>
    <mergeCell ref="D100:X100"/>
    <mergeCell ref="Y100:AC100"/>
    <mergeCell ref="AD100:AL100"/>
    <mergeCell ref="AM100:AO100"/>
    <mergeCell ref="AP100:AR100"/>
    <mergeCell ref="AS100:BA100"/>
    <mergeCell ref="D95:X95"/>
    <mergeCell ref="Y95:AC95"/>
    <mergeCell ref="AD95:AL95"/>
    <mergeCell ref="AM95:AO95"/>
    <mergeCell ref="AP95:AR95"/>
    <mergeCell ref="AS95:BA95"/>
    <mergeCell ref="D96:X96"/>
    <mergeCell ref="Y96:AC96"/>
    <mergeCell ref="AD96:AL96"/>
    <mergeCell ref="AM96:AO96"/>
    <mergeCell ref="AP96:AR96"/>
    <mergeCell ref="AS96:BA96"/>
    <mergeCell ref="A95:C97"/>
    <mergeCell ref="D97:X97"/>
    <mergeCell ref="Y97:AC97"/>
    <mergeCell ref="AD97:AL97"/>
    <mergeCell ref="AM97:AO97"/>
    <mergeCell ref="AP97:AR97"/>
    <mergeCell ref="AS97:BA97"/>
    <mergeCell ref="D92:X92"/>
    <mergeCell ref="Y92:AC92"/>
    <mergeCell ref="AD92:AL92"/>
    <mergeCell ref="AM92:AO92"/>
    <mergeCell ref="AP92:AR92"/>
    <mergeCell ref="AS92:BA92"/>
    <mergeCell ref="D93:X93"/>
    <mergeCell ref="Y93:AC93"/>
    <mergeCell ref="AD93:AL93"/>
    <mergeCell ref="AM93:AO93"/>
    <mergeCell ref="AP93:AR93"/>
    <mergeCell ref="AS93:BA93"/>
    <mergeCell ref="A92:C94"/>
    <mergeCell ref="D94:X94"/>
    <mergeCell ref="Y94:AC94"/>
    <mergeCell ref="AD94:AL94"/>
    <mergeCell ref="AM94:AO94"/>
    <mergeCell ref="AP94:AR94"/>
    <mergeCell ref="AS94:BA94"/>
    <mergeCell ref="D89:X89"/>
    <mergeCell ref="Y89:AC89"/>
    <mergeCell ref="AD89:AL89"/>
    <mergeCell ref="AM89:AO89"/>
    <mergeCell ref="AP89:AR89"/>
    <mergeCell ref="AS89:BA89"/>
    <mergeCell ref="D90:X90"/>
    <mergeCell ref="Y90:AC90"/>
    <mergeCell ref="AD90:AL90"/>
    <mergeCell ref="AM90:AO90"/>
    <mergeCell ref="AP90:AR90"/>
    <mergeCell ref="AS90:BA90"/>
    <mergeCell ref="A89:C91"/>
    <mergeCell ref="D91:X91"/>
    <mergeCell ref="Y91:AC91"/>
    <mergeCell ref="AD91:AL91"/>
    <mergeCell ref="AM91:AO91"/>
    <mergeCell ref="AP91:AR91"/>
    <mergeCell ref="AS91:BA91"/>
    <mergeCell ref="D86:X86"/>
    <mergeCell ref="Y86:AC86"/>
    <mergeCell ref="AD86:AL86"/>
    <mergeCell ref="AM86:AO86"/>
    <mergeCell ref="AP86:AR86"/>
    <mergeCell ref="AS86:BA86"/>
    <mergeCell ref="D87:X87"/>
    <mergeCell ref="Y87:AC87"/>
    <mergeCell ref="AD87:AL87"/>
    <mergeCell ref="AM87:AO87"/>
    <mergeCell ref="AP87:AR87"/>
    <mergeCell ref="AS87:BA87"/>
    <mergeCell ref="A86:C88"/>
    <mergeCell ref="D88:X88"/>
    <mergeCell ref="Y88:AC88"/>
    <mergeCell ref="AD88:AL88"/>
    <mergeCell ref="AM88:AO88"/>
    <mergeCell ref="AP88:AR88"/>
    <mergeCell ref="AS88:BA88"/>
    <mergeCell ref="D83:X83"/>
    <mergeCell ref="Y83:AC83"/>
    <mergeCell ref="AD83:AL83"/>
    <mergeCell ref="AM83:AO83"/>
    <mergeCell ref="AP83:AR83"/>
    <mergeCell ref="AS83:BA83"/>
    <mergeCell ref="D84:X84"/>
    <mergeCell ref="Y84:AC84"/>
    <mergeCell ref="AD84:AL84"/>
    <mergeCell ref="AM84:AO84"/>
    <mergeCell ref="AP84:AR84"/>
    <mergeCell ref="AS84:BA84"/>
    <mergeCell ref="A83:C85"/>
    <mergeCell ref="D85:X85"/>
    <mergeCell ref="Y85:AC85"/>
    <mergeCell ref="AD85:AL85"/>
    <mergeCell ref="AM85:AO85"/>
    <mergeCell ref="AP85:AR85"/>
    <mergeCell ref="AS85:BA85"/>
    <mergeCell ref="D80:X80"/>
    <mergeCell ref="Y80:AC80"/>
    <mergeCell ref="AD80:AL80"/>
    <mergeCell ref="AM80:AO80"/>
    <mergeCell ref="AP80:AR80"/>
    <mergeCell ref="AS80:BA80"/>
    <mergeCell ref="D81:X81"/>
    <mergeCell ref="Y81:AC81"/>
    <mergeCell ref="AD81:AL81"/>
    <mergeCell ref="AM81:AO81"/>
    <mergeCell ref="AP81:AR81"/>
    <mergeCell ref="AS81:BA81"/>
    <mergeCell ref="A80:C82"/>
    <mergeCell ref="D82:X82"/>
    <mergeCell ref="Y82:AC82"/>
    <mergeCell ref="AD82:AL82"/>
    <mergeCell ref="AM82:AO82"/>
    <mergeCell ref="AP82:AR82"/>
    <mergeCell ref="AS82:BA82"/>
    <mergeCell ref="D77:X77"/>
    <mergeCell ref="Y77:AC77"/>
    <mergeCell ref="AD77:AL77"/>
    <mergeCell ref="AM77:AO77"/>
    <mergeCell ref="AP77:AR77"/>
    <mergeCell ref="AS77:BA77"/>
    <mergeCell ref="D78:X78"/>
    <mergeCell ref="Y78:AC78"/>
    <mergeCell ref="AD78:AL78"/>
    <mergeCell ref="AM78:AO78"/>
    <mergeCell ref="AP78:AR78"/>
    <mergeCell ref="AS78:BA78"/>
    <mergeCell ref="A77:C79"/>
    <mergeCell ref="D79:X79"/>
    <mergeCell ref="Y79:AC79"/>
    <mergeCell ref="AD79:AL79"/>
    <mergeCell ref="AM79:AO79"/>
    <mergeCell ref="AP79:AR79"/>
    <mergeCell ref="AS79:BA79"/>
    <mergeCell ref="D74:X74"/>
    <mergeCell ref="Y74:AC74"/>
    <mergeCell ref="AD74:AL74"/>
    <mergeCell ref="AM74:AO74"/>
    <mergeCell ref="AP74:AR74"/>
    <mergeCell ref="AS74:BA74"/>
    <mergeCell ref="D75:X75"/>
    <mergeCell ref="Y75:AC75"/>
    <mergeCell ref="AD75:AL75"/>
    <mergeCell ref="AM75:AO75"/>
    <mergeCell ref="AP75:AR75"/>
    <mergeCell ref="AS75:BA75"/>
    <mergeCell ref="A74:C76"/>
    <mergeCell ref="D76:X76"/>
    <mergeCell ref="Y76:AC76"/>
    <mergeCell ref="AD76:AL76"/>
    <mergeCell ref="AM76:AO76"/>
    <mergeCell ref="AP76:AR76"/>
    <mergeCell ref="AS76:BA76"/>
    <mergeCell ref="D71:X71"/>
    <mergeCell ref="Y71:AC71"/>
    <mergeCell ref="AD71:AL71"/>
    <mergeCell ref="AM71:AO71"/>
    <mergeCell ref="AP71:AR71"/>
    <mergeCell ref="AS71:BA71"/>
    <mergeCell ref="D72:X72"/>
    <mergeCell ref="Y72:AC72"/>
    <mergeCell ref="AD72:AL72"/>
    <mergeCell ref="AM72:AO72"/>
    <mergeCell ref="AP72:AR72"/>
    <mergeCell ref="AS72:BA72"/>
    <mergeCell ref="A71:C73"/>
    <mergeCell ref="D73:X73"/>
    <mergeCell ref="Y73:AC73"/>
    <mergeCell ref="AD73:AL73"/>
    <mergeCell ref="AM73:AO73"/>
    <mergeCell ref="AP73:AR73"/>
    <mergeCell ref="AS73:BA73"/>
    <mergeCell ref="D68:X68"/>
    <mergeCell ref="Y68:AC68"/>
    <mergeCell ref="AD68:AL68"/>
    <mergeCell ref="AM68:AO68"/>
    <mergeCell ref="AP68:AR68"/>
    <mergeCell ref="AS68:BA68"/>
    <mergeCell ref="D69:X69"/>
    <mergeCell ref="Y69:AC69"/>
    <mergeCell ref="AD69:AL69"/>
    <mergeCell ref="AM69:AO69"/>
    <mergeCell ref="AP69:AR69"/>
    <mergeCell ref="AS69:BA69"/>
    <mergeCell ref="A68:C70"/>
    <mergeCell ref="D70:X70"/>
    <mergeCell ref="Y70:AC70"/>
    <mergeCell ref="AD70:AL70"/>
    <mergeCell ref="AM70:AO70"/>
    <mergeCell ref="AP70:AR70"/>
    <mergeCell ref="AS70:BA70"/>
    <mergeCell ref="A64:C64"/>
    <mergeCell ref="D64:X64"/>
    <mergeCell ref="Y64:AC64"/>
    <mergeCell ref="AD64:AL64"/>
    <mergeCell ref="AM64:AO64"/>
    <mergeCell ref="AP64:AR64"/>
    <mergeCell ref="AS64:BA64"/>
    <mergeCell ref="D65:X65"/>
    <mergeCell ref="Y65:AC65"/>
    <mergeCell ref="AD65:AL65"/>
    <mergeCell ref="AM65:AO65"/>
    <mergeCell ref="AP65:AR65"/>
    <mergeCell ref="AS65:BA65"/>
    <mergeCell ref="D66:X66"/>
    <mergeCell ref="Y66:AC66"/>
    <mergeCell ref="AD66:AL66"/>
    <mergeCell ref="AM66:AO66"/>
    <mergeCell ref="AP66:AR66"/>
    <mergeCell ref="AS66:BA66"/>
    <mergeCell ref="A65:C67"/>
    <mergeCell ref="D67:X67"/>
    <mergeCell ref="Y67:AC67"/>
    <mergeCell ref="AD67:AL67"/>
    <mergeCell ref="AM67:AO67"/>
    <mergeCell ref="AP67:AR67"/>
    <mergeCell ref="AS67:BA67"/>
    <mergeCell ref="A58:BA58"/>
    <mergeCell ref="A59:C59"/>
    <mergeCell ref="D59:X59"/>
    <mergeCell ref="Y59:AC59"/>
    <mergeCell ref="A60:Y60"/>
    <mergeCell ref="Z60:AC60"/>
    <mergeCell ref="AD59:AL60"/>
    <mergeCell ref="AM59:AO60"/>
    <mergeCell ref="AP59:AR60"/>
    <mergeCell ref="AS59:BA60"/>
    <mergeCell ref="AX61:AY61"/>
    <mergeCell ref="A63:C63"/>
    <mergeCell ref="D63:X63"/>
    <mergeCell ref="Y63:AC63"/>
    <mergeCell ref="AD63:AL63"/>
    <mergeCell ref="AM63:AO63"/>
    <mergeCell ref="AP63:AR63"/>
    <mergeCell ref="AS63:BA63"/>
    <mergeCell ref="A46:BA46"/>
    <mergeCell ref="A47:BA47"/>
    <mergeCell ref="A48:BA48"/>
    <mergeCell ref="A49:BA49"/>
    <mergeCell ref="A50:BA50"/>
    <mergeCell ref="A51:BA51"/>
    <mergeCell ref="A52:BA52"/>
    <mergeCell ref="A53:BA53"/>
    <mergeCell ref="A54:BA54"/>
    <mergeCell ref="A55:BA55"/>
    <mergeCell ref="A56:BA56"/>
    <mergeCell ref="A57:C57"/>
    <mergeCell ref="D57:X57"/>
    <mergeCell ref="Y57:AC57"/>
    <mergeCell ref="AD57:AL57"/>
    <mergeCell ref="AM57:AO57"/>
    <mergeCell ref="AP57:AR57"/>
    <mergeCell ref="AS57:BA57"/>
    <mergeCell ref="A41:BA41"/>
    <mergeCell ref="A42:AI42"/>
    <mergeCell ref="AK42:BA42"/>
    <mergeCell ref="A43:BA43"/>
    <mergeCell ref="A44:BA44"/>
    <mergeCell ref="A45:BA45"/>
    <mergeCell ref="A40:C40"/>
    <mergeCell ref="D40:X40"/>
    <mergeCell ref="Y40:AC40"/>
    <mergeCell ref="AD40:AL40"/>
    <mergeCell ref="AM40:AO40"/>
    <mergeCell ref="AP40:AR40"/>
    <mergeCell ref="AS40:BA40"/>
    <mergeCell ref="A38:C38"/>
    <mergeCell ref="D38:X38"/>
    <mergeCell ref="Y38:AC38"/>
    <mergeCell ref="AD38:AL38"/>
    <mergeCell ref="AM38:AO38"/>
    <mergeCell ref="AP38:AR38"/>
    <mergeCell ref="AS38:BA38"/>
    <mergeCell ref="A39:C39"/>
    <mergeCell ref="D39:X39"/>
    <mergeCell ref="Y39:AC39"/>
    <mergeCell ref="AD39:AL39"/>
    <mergeCell ref="AM39:AO39"/>
    <mergeCell ref="AP39:AR39"/>
    <mergeCell ref="AS39:BA39"/>
    <mergeCell ref="A35:C35"/>
    <mergeCell ref="D35:X35"/>
    <mergeCell ref="Y35:AC35"/>
    <mergeCell ref="AD35:AL35"/>
    <mergeCell ref="AM35:AO35"/>
    <mergeCell ref="AP35:AR35"/>
    <mergeCell ref="AS35:BA35"/>
    <mergeCell ref="A36:C36"/>
    <mergeCell ref="D36:X36"/>
    <mergeCell ref="Y36:AC36"/>
    <mergeCell ref="AD36:AL36"/>
    <mergeCell ref="AM36:AO36"/>
    <mergeCell ref="AP36:AR36"/>
    <mergeCell ref="AS36:BA36"/>
    <mergeCell ref="A37:C37"/>
    <mergeCell ref="D37:X37"/>
    <mergeCell ref="Y37:AC37"/>
    <mergeCell ref="AD37:AL37"/>
    <mergeCell ref="AM37:AO37"/>
    <mergeCell ref="AP37:AR37"/>
    <mergeCell ref="AS37:BA37"/>
    <mergeCell ref="A32:C32"/>
    <mergeCell ref="D32:X32"/>
    <mergeCell ref="Y32:AC32"/>
    <mergeCell ref="AD32:AL32"/>
    <mergeCell ref="AM32:AO32"/>
    <mergeCell ref="AP32:AR32"/>
    <mergeCell ref="AS32:BA32"/>
    <mergeCell ref="A33:C33"/>
    <mergeCell ref="D33:X33"/>
    <mergeCell ref="Y33:AC33"/>
    <mergeCell ref="AD33:AL33"/>
    <mergeCell ref="AM33:AO33"/>
    <mergeCell ref="AP33:AR33"/>
    <mergeCell ref="AS33:BA33"/>
    <mergeCell ref="A34:C34"/>
    <mergeCell ref="D34:X34"/>
    <mergeCell ref="Y34:AC34"/>
    <mergeCell ref="AD34:AL34"/>
    <mergeCell ref="AM34:AO34"/>
    <mergeCell ref="AP34:AR34"/>
    <mergeCell ref="AS34:BA34"/>
    <mergeCell ref="A29:C29"/>
    <mergeCell ref="D29:X29"/>
    <mergeCell ref="Y29:AC29"/>
    <mergeCell ref="AD29:AL29"/>
    <mergeCell ref="AM29:AO29"/>
    <mergeCell ref="AP29:AR29"/>
    <mergeCell ref="AS29:BA29"/>
    <mergeCell ref="A30:C30"/>
    <mergeCell ref="D30:X30"/>
    <mergeCell ref="Y30:AC30"/>
    <mergeCell ref="AD30:AL30"/>
    <mergeCell ref="AM30:AO30"/>
    <mergeCell ref="AP30:AR30"/>
    <mergeCell ref="AS30:BA30"/>
    <mergeCell ref="A31:C31"/>
    <mergeCell ref="D31:X31"/>
    <mergeCell ref="Y31:AC31"/>
    <mergeCell ref="AD31:AL31"/>
    <mergeCell ref="AM31:AO31"/>
    <mergeCell ref="AP31:AR31"/>
    <mergeCell ref="AS31:BA31"/>
    <mergeCell ref="A26:C26"/>
    <mergeCell ref="D26:X26"/>
    <mergeCell ref="Y26:AC26"/>
    <mergeCell ref="AD26:AL26"/>
    <mergeCell ref="AM26:AO26"/>
    <mergeCell ref="AP26:AR26"/>
    <mergeCell ref="AS26:BA26"/>
    <mergeCell ref="A27:C27"/>
    <mergeCell ref="D27:X27"/>
    <mergeCell ref="Y27:AC27"/>
    <mergeCell ref="AD27:AL27"/>
    <mergeCell ref="AM27:AO27"/>
    <mergeCell ref="AP27:AR27"/>
    <mergeCell ref="AS27:BA27"/>
    <mergeCell ref="A28:C28"/>
    <mergeCell ref="D28:X28"/>
    <mergeCell ref="Y28:AC28"/>
    <mergeCell ref="AD28:AL28"/>
    <mergeCell ref="AM28:AO28"/>
    <mergeCell ref="AP28:AR28"/>
    <mergeCell ref="AS28:BA28"/>
    <mergeCell ref="A25:C25"/>
    <mergeCell ref="D25:X25"/>
    <mergeCell ref="Y25:AC25"/>
    <mergeCell ref="AD25:AL25"/>
    <mergeCell ref="AM25:AO25"/>
    <mergeCell ref="AP25:AR25"/>
    <mergeCell ref="AS25:BA25"/>
    <mergeCell ref="A10:BA10"/>
    <mergeCell ref="A11:BA11"/>
    <mergeCell ref="A12:BA12"/>
    <mergeCell ref="A13:BA13"/>
    <mergeCell ref="A14:BA14"/>
    <mergeCell ref="A15:BA15"/>
    <mergeCell ref="A16:BA16"/>
    <mergeCell ref="A17:BA17"/>
    <mergeCell ref="A18:BA18"/>
    <mergeCell ref="A19:BA19"/>
    <mergeCell ref="A21:BA21"/>
    <mergeCell ref="A210:Q210"/>
    <mergeCell ref="N1:N2"/>
    <mergeCell ref="A2:M3"/>
    <mergeCell ref="O2:BA3"/>
    <mergeCell ref="B5:AY5"/>
    <mergeCell ref="AZ5:BA5"/>
    <mergeCell ref="B6:AY6"/>
    <mergeCell ref="AZ6:BA6"/>
    <mergeCell ref="B7:F7"/>
    <mergeCell ref="H7:I7"/>
    <mergeCell ref="K7:AY7"/>
    <mergeCell ref="AZ7:BA7"/>
    <mergeCell ref="B8:F8"/>
    <mergeCell ref="H8:I8"/>
    <mergeCell ref="K8:AY8"/>
    <mergeCell ref="AZ8:BA8"/>
    <mergeCell ref="A9:P9"/>
    <mergeCell ref="Q9:S9"/>
    <mergeCell ref="T9:AA9"/>
    <mergeCell ref="AB9:AT9"/>
    <mergeCell ref="AU9:AW9"/>
    <mergeCell ref="AX9:AY9"/>
    <mergeCell ref="AZ9:BA9"/>
    <mergeCell ref="A22:C22"/>
    <mergeCell ref="D22:X22"/>
    <mergeCell ref="Y22:AC22"/>
    <mergeCell ref="AD22:AL22"/>
    <mergeCell ref="AM22:AO22"/>
    <mergeCell ref="AP22:AR22"/>
    <mergeCell ref="AS22:BA22"/>
    <mergeCell ref="A23:BA23"/>
    <mergeCell ref="A24:BA24"/>
  </mergeCells>
  <printOptions horizontalCentered="1"/>
  <pageMargins left="0.39370078740157483" right="0.39370078740157483" top="0.39370078740157483" bottom="0.39370078740157483" header="0" footer="0"/>
  <pageSetup paperSize="9" scale="98" fitToHeight="18" orientation="landscape" horizontalDpi="300" verticalDpi="300" r:id="rId1"/>
  <rowBreaks count="9" manualBreakCount="9">
    <brk id="21" max="52" man="1"/>
    <brk id="56" max="52" man="1"/>
    <brk id="91" max="52" man="1"/>
    <brk id="118" max="52" man="1"/>
    <brk id="120" max="52" man="1"/>
    <brk id="141" max="52" man="1"/>
    <brk id="146" max="52" man="1"/>
    <brk id="165" max="52" man="1"/>
    <brk id="194"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Page1</vt:lpstr>
      <vt:lpstr>Page1!Область_друку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esop_forms_n207_bz2</dc:title>
  <dc:creator>FastReport.NET</dc:creator>
  <cp:lastModifiedBy>Кравченко Алла Анатоліївна</cp:lastModifiedBy>
  <cp:lastPrinted>2024-09-19T08:34:46Z</cp:lastPrinted>
  <dcterms:created xsi:type="dcterms:W3CDTF">2024-09-18T10:54:35Z</dcterms:created>
  <dcterms:modified xsi:type="dcterms:W3CDTF">2024-09-19T13:30:18Z</dcterms:modified>
</cp:coreProperties>
</file>