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БЮДЖЕТНИЙ ЗАПИТ 2025-2027\Уточнений бюджетний запит\"/>
    </mc:Choice>
  </mc:AlternateContent>
  <xr:revisionPtr revIDLastSave="0" documentId="8_{22063F70-FC13-48C0-A3E5-796EBC41055C}" xr6:coauthVersionLast="47" xr6:coauthVersionMax="47" xr10:uidLastSave="{00000000-0000-0000-0000-000000000000}"/>
  <bookViews>
    <workbookView xWindow="-120" yWindow="-120" windowWidth="29040" windowHeight="15840" xr2:uid="{00000000-000D-0000-FFFF-FFFF00000000}"/>
  </bookViews>
  <sheets>
    <sheet name="Page1" sheetId="1" r:id="rId1"/>
  </sheets>
  <definedNames>
    <definedName name="_xlnm.Print_Area" localSheetId="0">Page1!$A$1:$BC$470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121" i="1" l="1"/>
  <c r="AU400" i="1" l="1"/>
  <c r="BE149" i="1"/>
  <c r="AR76" i="1" l="1"/>
  <c r="AR73" i="1"/>
  <c r="AU28" i="1"/>
  <c r="AU29" i="1"/>
  <c r="AR28" i="1"/>
  <c r="AR400" i="1"/>
  <c r="AR177" i="1"/>
  <c r="AR160" i="1"/>
  <c r="AR97" i="1"/>
  <c r="AR91" i="1"/>
  <c r="AR88" i="1"/>
  <c r="AU88" i="1" s="1"/>
  <c r="AN428" i="1"/>
  <c r="AQ428" i="1" s="1"/>
  <c r="AT428" i="1" s="1"/>
  <c r="AU404" i="1"/>
  <c r="AO400" i="1"/>
  <c r="AU379" i="1"/>
  <c r="BE379" i="1" s="1"/>
  <c r="BF379" i="1" s="1"/>
  <c r="AU378" i="1"/>
  <c r="AO160" i="1"/>
  <c r="AU161" i="1"/>
  <c r="AU160" i="1" s="1"/>
  <c r="AU178" i="1"/>
  <c r="AU199" i="1" s="1"/>
  <c r="AU198" i="1" s="1"/>
  <c r="AO177" i="1"/>
  <c r="AU177" i="1" s="1"/>
  <c r="AO199" i="1"/>
  <c r="AO198" i="1" s="1"/>
  <c r="AU98" i="1"/>
  <c r="AR99" i="1"/>
  <c r="AU99" i="1" s="1"/>
  <c r="AR100" i="1"/>
  <c r="AU100" i="1" s="1"/>
  <c r="AR101" i="1"/>
  <c r="AU101" i="1" s="1"/>
  <c r="AR102" i="1"/>
  <c r="AU102" i="1" s="1"/>
  <c r="AR104" i="1"/>
  <c r="AU104" i="1" s="1"/>
  <c r="AR105" i="1"/>
  <c r="AU105" i="1" s="1"/>
  <c r="AR107" i="1"/>
  <c r="AU107" i="1" s="1"/>
  <c r="AU74" i="1"/>
  <c r="AR75" i="1"/>
  <c r="AU75" i="1" s="1"/>
  <c r="AU77" i="1"/>
  <c r="AR78" i="1"/>
  <c r="AU78" i="1" s="1"/>
  <c r="AR79" i="1"/>
  <c r="AU79" i="1" s="1"/>
  <c r="AR81" i="1"/>
  <c r="AU81" i="1" s="1"/>
  <c r="AR82" i="1"/>
  <c r="AU82" i="1" s="1"/>
  <c r="AR83" i="1"/>
  <c r="AU83" i="1" s="1"/>
  <c r="AR84" i="1"/>
  <c r="AU84" i="1" s="1"/>
  <c r="AR85" i="1"/>
  <c r="AU85" i="1" s="1"/>
  <c r="AR86" i="1"/>
  <c r="AU86" i="1" s="1"/>
  <c r="AR87" i="1"/>
  <c r="AU87" i="1" s="1"/>
  <c r="AR90" i="1"/>
  <c r="AU90" i="1" s="1"/>
  <c r="AU91" i="1"/>
  <c r="AR93" i="1"/>
  <c r="AU93" i="1" s="1"/>
  <c r="AR94" i="1"/>
  <c r="AU94" i="1" s="1"/>
  <c r="AO106" i="1"/>
  <c r="AR106" i="1" s="1"/>
  <c r="AU106" i="1" s="1"/>
  <c r="AO103" i="1"/>
  <c r="AR103" i="1" s="1"/>
  <c r="AU103" i="1" s="1"/>
  <c r="AO97" i="1"/>
  <c r="AU97" i="1" s="1"/>
  <c r="AO95" i="1"/>
  <c r="AR95" i="1" s="1"/>
  <c r="AU95" i="1" s="1"/>
  <c r="AO92" i="1"/>
  <c r="AU92" i="1" s="1"/>
  <c r="AO89" i="1"/>
  <c r="AU89" i="1" s="1"/>
  <c r="AO80" i="1"/>
  <c r="AU80" i="1" s="1"/>
  <c r="AU122" i="1" s="1"/>
  <c r="AU121" i="1" s="1"/>
  <c r="AO73" i="1"/>
  <c r="AU73" i="1" s="1"/>
  <c r="AO76" i="1"/>
  <c r="AU76" i="1" s="1"/>
  <c r="AR199" i="1" l="1"/>
  <c r="AR198" i="1" s="1"/>
  <c r="AR122" i="1"/>
  <c r="AO121" i="1"/>
  <c r="AO122" i="1" s="1"/>
</calcChain>
</file>

<file path=xl/sharedStrings.xml><?xml version="1.0" encoding="utf-8"?>
<sst xmlns="http://schemas.openxmlformats.org/spreadsheetml/2006/main" count="1070" uniqueCount="521">
  <si>
    <t>БЮДЖЕТНИЙ ЗАПИТ НА 2025–2027 РОКИ, Форма БЗ-2 (індивідуальна)</t>
  </si>
  <si>
    <t>1.</t>
  </si>
  <si>
    <t>Апарат Державного управління справами</t>
  </si>
  <si>
    <t>(найменування відповідального виконавця бюджетної програми )</t>
  </si>
  <si>
    <t>2.</t>
  </si>
  <si>
    <t>0301010</t>
  </si>
  <si>
    <t>,</t>
  </si>
  <si>
    <t>0111</t>
  </si>
  <si>
    <t>Обслуговування та організаційне, інформаційно-аналітичне, матеріально-технічне забезпечення діяльності Президента України та Офісу Президента України</t>
  </si>
  <si>
    <t>(КПКВК)</t>
  </si>
  <si>
    <t>(КФКВК)</t>
  </si>
  <si>
    <t>(найменування бюджетної програми)</t>
  </si>
  <si>
    <t>Видатки з державного бюджету</t>
  </si>
  <si>
    <t xml:space="preserve">Надання кредитів з державного бюджету  </t>
  </si>
  <si>
    <t>3. Ціль державної політики, мета та завдання бюджетної програми</t>
  </si>
  <si>
    <t>3.1. Ціль державної політики</t>
  </si>
  <si>
    <t xml:space="preserve">    1. Забезпечення організаційних, економічних, фінансових та інших умов діяльності Президента України, Офісу Президента України та інших створених Президентом України консультативних, дорадчих та допоміжних органів і служб</t>
  </si>
  <si>
    <t>3.2. Мета бюджетної програми</t>
  </si>
  <si>
    <t xml:space="preserve">       Матеріально-технічне, фінансове, інформаційно-аналітичне, соціально-побутове та інше забезпечення діяльності Президента України, Офісу Президента України та інших створених Президентом України консультативних, дорадчих та допоміжних органів і служб.</t>
  </si>
  <si>
    <t>3.3. Завдання бюджетної програми</t>
  </si>
  <si>
    <t xml:space="preserve">    1) Забезпечення діяльності Президента України, Офісу Президента України, Державного управління справами, Координаційного центру забезпечення взаємодії з Кабінетом Міністрів України, Комітету з Національної премії України імені Тараса Шевченка, Комітету з Державної премії України в галузі освіти, Комітету із Державної премії України в галузі архітектури, консультативних, дорадчих та інших допоміжних органів і служб при Президентові України</t>
  </si>
  <si>
    <t xml:space="preserve">    2) Здійснення організаційного, фінансового, медичного забезпечення офіційних і протокольних заходів  за участю Президента України, створення необхідних умов для прийому іноземних делегацій</t>
  </si>
  <si>
    <t xml:space="preserve">    3) Забезпечення функціонування державних резиденцій, утримання адміністративних і господарських об'єктів, призначених для розміщення та обслуговування Президента України, а також інших державних органів, утворених для здійснення його повноважень</t>
  </si>
  <si>
    <t xml:space="preserve">    4) Забезпечення  послугами автомобільного транспорту Президента України, Керівника Офісу Президента України, його заступників, Секретаря Ради  національної безпеки і оборони України, відповідних категорій працівників Офісу  Президента України, Державного  управління  справами, керівників інших державних органів, станції швидкої медичної допомоги</t>
  </si>
  <si>
    <t xml:space="preserve">    5) Заходи для забезпечення належних умов праці особам, обслуговування  яких здійснюється Державним управлінням  справами</t>
  </si>
  <si>
    <t xml:space="preserve">    6) Забезпечення виконання Президентом України повноважень  щодо представництва держави у міжнародних відносинах, здійснення керівництва зовнішньополітичною діяльністю держави, ведення переговорів та укладання міжнародних договорів України, участі працівників Офісу Президента України та Державного управління справами у міжнародних семінарах, симпозіумах, нарадах</t>
  </si>
  <si>
    <t xml:space="preserve">    7) Сприяння виконанню в Автономній Республіці Крим повноважень, покладених на Президента України, додержанню конституційних прав і свобод людини і громадянина та досягненню міжнаціональної злагоди, соціально-економічної і політичної стабільності в Автономній Республіці Крим</t>
  </si>
  <si>
    <t>4. Надходження для виконання бюджетної програми</t>
  </si>
  <si>
    <t>4.1. Обсяги за видами надходжень</t>
  </si>
  <si>
    <t>(тис.грн)</t>
  </si>
  <si>
    <t>Код</t>
  </si>
  <si>
    <t>Найменування</t>
  </si>
  <si>
    <t>2023 рік  
(звіт)</t>
  </si>
  <si>
    <t>2024 рік 
 (затверджено)</t>
  </si>
  <si>
    <t>2025 рік  
(план)</t>
  </si>
  <si>
    <t>2026 рік  
(план)</t>
  </si>
  <si>
    <t>2027 рік 
 (план)</t>
  </si>
  <si>
    <t>1</t>
  </si>
  <si>
    <t>2</t>
  </si>
  <si>
    <t>3</t>
  </si>
  <si>
    <t>4</t>
  </si>
  <si>
    <t>5</t>
  </si>
  <si>
    <t>6</t>
  </si>
  <si>
    <t>7</t>
  </si>
  <si>
    <t>ВСЬОГО</t>
  </si>
  <si>
    <t>у тому числі: загальний фонд</t>
  </si>
  <si>
    <t xml:space="preserve">  Доходи</t>
  </si>
  <si>
    <t>25010100</t>
  </si>
  <si>
    <t>Плата за послуги, що надаються бюджетними установами згідно з їх основною діяльністю</t>
  </si>
  <si>
    <t>25010200</t>
  </si>
  <si>
    <t>Надходження бюджетних установ від додаткової (господарської) діяльності</t>
  </si>
  <si>
    <t>25010300</t>
  </si>
  <si>
    <t>Плата за оренду майна бюджетних установ, що здійснюється відповідно до Закону України "Про оренду державного та комунального майна"</t>
  </si>
  <si>
    <t>25010400</t>
  </si>
  <si>
    <t>Надходження бюджетних установ від реалізації в установленому порядку майна (крім нерухомого майна)</t>
  </si>
  <si>
    <t xml:space="preserve"> </t>
  </si>
  <si>
    <t>25020100</t>
  </si>
  <si>
    <t>Благодійні внески, гранти та дарунки</t>
  </si>
  <si>
    <t>25020200</t>
  </si>
  <si>
    <t>Надходження,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</si>
  <si>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 xml:space="preserve">  Фінансування</t>
  </si>
  <si>
    <t>602100</t>
  </si>
  <si>
    <t>На початок періоду</t>
  </si>
  <si>
    <t>602200</t>
  </si>
  <si>
    <t>На кінець періоду</t>
  </si>
  <si>
    <t xml:space="preserve">4.2. Підстави отримання надходжень спеціального фонду та обґрунтування їх обсягів   </t>
  </si>
  <si>
    <t xml:space="preserve">              Надходження від плати за послуги, що надаються бюджетними установами згідно із законодавством (плата за послуги, що надаються бюджетними установами згідно з їх основною діяльністю, надходження бюджетних установ від додаткової (господарської) діяльності, плата за оренду майна бюджетних установ, що здійснюється відповідно до Закону України «Про оренду державного та комунального майна, надходження бюджетних установ від реалізації в установленому порядку майна (крім нерухомого майна)) включаються до спеціального фонду бюджету і використовуються відповідно до затверджених кошторисів на визначені законодавством видатки в залежності від виду отриманих доходів (стаття 13 Бюджетного кодексу). </t>
  </si>
  <si>
    <t xml:space="preserve">               Обсяги власних надходжень (плата за послуги, що надаються бюджетними установами згідно з їх основною діяльністю, надходження бюджетних установ від додаткової (господарської) діяльності) обраховуються на підставі цін і тарифів на платні послуги, затверджених відповідними Розпорядженнями Керівника Державного управління справами, та очікуваними обсягами послуг, що надаються. Плата за оренду майна бюджетних установ здійснюється відповідно до Закону України "Про оренду державного та комунального майна".</t>
  </si>
  <si>
    <t xml:space="preserve">      </t>
  </si>
  <si>
    <t xml:space="preserve">              2023 рік</t>
  </si>
  <si>
    <t xml:space="preserve">               Затверджені кошторисні призначення надходжень до спеціального фонду - 3890 тис. грн, у тому числі надходження плата за послуги, що надаються бюджетними установами згідно з їх основною діяльністю - 1000 тис. грн (25,7 відсотка загального обсягу надходжень), надходження бюджетних установ від додаткової (господарської) діяльності - 2150 тис. грн (55,3 відсотка), плата за  оренду майна бюджетних установ - 740 тис. грн (19 відсотків). </t>
  </si>
  <si>
    <t xml:space="preserve">      Уточнені кошторисні призначення надходжень до спеціального фонду -5104 тис. грн, у тому числі плата за послуги, що надаються бюджетними установами згідно з їх основною діяльністю - 1033 тис. грн (20,2 відсотка загального обсягу надходжень), надходження бюджетних установ від додаткової (господарської) діяльності – 2941,2 тис. грн (57,6 відсотка), плата за  оренду  майна бюджетних установ - 740 тис. грн (14,5 відсотка), надходження бюджетних установ від реалізації в установленому порядку майна (крім нерухомого майна) – 7,9 тис. грн (0,1 відсотка), фінансування (введений залишок коштів на початок року) – 381,9 тис. гривень (7,6 відсотка). </t>
  </si>
  <si>
    <t xml:space="preserve">      Залишок коштів на початок 2023 року від плати за послуги бюджетних установ, що надаються бюджетними установами згідно із законодавством,– 6673,5 тис. гривень. </t>
  </si>
  <si>
    <t xml:space="preserve">             Надійшло до спеціального фонду – 3411,3 тис. грн, у тому числі плата за послуги, що надаються бюджетними установами згідно з їх основною діяльністю – 992,8 тис. грн (29,1 відсотка загального обсягу надходжень), надходження від додаткової (господарської) діяльності – 1727,1 тис. грн (50,6 відсотка),  плата за оренду майна бюджетних установ – 663,9 тис. грн (19,5 відсотка), надходження бюджетних установ від реалізації в установленому порядку майна (крім нерухомого майна) – 27,5 тис.грн (0,8 відсотка) . Використано (касові видатки) – 3430,9 тис. грн, або 67,2 відсотка від уточнених планових показників, залишок коштів на кінець 2023 року  -  6653,9 тис. гривень. </t>
  </si>
  <si>
    <t xml:space="preserve">               Протягом року розпорядники коштів за програмою отримали надходження від інших джерел власних надходжень бюджетних установ (благодійні внески, гранти та дарунки, а також кошти, що отримують бюджетні установи від підприємств, організацій, фізичних осіб та від інших бюджетних установ для виконання цільових заходів)</t>
  </si>
  <si>
    <t xml:space="preserve">           Усього отримано надходжень в натуральній формі на загальну суму 4211,9 тис.грн, у тому числі Управлінням адміністративними будинками Державного управління справами – 3417,8 тис. грн (вартість отриманих предметів, матеріалів, обладнання та інвентарю та обладнання і предметів довгострокового користування (за рішенням органу управління майном)), Представництвом Президента України в АРК  - 794,1 тис. грн (вартість програмного забезпечення вебсайту (порталу) «Кримська платформа», його складових та доступів, переданого Представництву Президента в Автономній Республіці Крим організацією «Кімонікс», яка проводить свою діяльність в Україні за проєктом «Трансформація комунікацій»). </t>
  </si>
  <si>
    <t xml:space="preserve">           Відповідно відображено касові видатки на загальну суму 4211,9 тис. грн, у тому числі поточні видатки  - 423,8 тис. грн, капітальні видатки  -  3788,1 тис. гривень. </t>
  </si>
  <si>
    <t xml:space="preserve">               Залишок коштів на кінець 2023 року - 13,0 тис. гривень. </t>
  </si>
  <si>
    <t xml:space="preserve">               2024 рік</t>
  </si>
  <si>
    <t xml:space="preserve">               У 2024 році затверджений обсяг доходів спеціального фонду як плата за послуги, що надаються бюджетними установами згідно із законодавством,  - 3839,9  тис. грн, у тому числі:</t>
  </si>
  <si>
    <t xml:space="preserve">      - плата за послуги, що надаються бюджетними установами згідно з їх основною діяльністю - 1039,9 тис. грн тис. грн, в тому числі:</t>
  </si>
  <si>
    <t xml:space="preserve">       Управління адміністративними будинками Державного управління справами - 439,9 тис. грн. Це кошти від надання платних послуг хімчистки, прання та прасування (312,9 тис. грн), перукарні (122,0 тис. грн), ремонту одягу (5,0 тис. грн);</t>
  </si>
  <si>
    <t xml:space="preserve">       ДО "Автобаза Державного управління справами" - 600 тис. грн. Це кошти від надання транспортних послуг по перевезенню пасажирів, вантажів та ремонту автомобілів;</t>
  </si>
  <si>
    <t xml:space="preserve">      - надходження бюджетних установ від додаткової (господарської) діяльності Управління адміністративними будинками Державного управління справами -  2000 тис. грн (надходження від екскурсійного обслуговування, проведення громадських і культурно-мистецьких заходів, фото, відео та кінозйомок у приміщеннях та на прилеглій території);</t>
  </si>
  <si>
    <t xml:space="preserve">      - плата за оренду майна бюджетних установ -  800 тис. грн, у тому числі:</t>
  </si>
  <si>
    <t xml:space="preserve">      Управління адміністративними будинками Державного управління справами 600 тис. грн. Це кошти від орендної плати приміщень з ПДВ і надходження від відшкодування плати за користування земельною ділянкою; </t>
  </si>
  <si>
    <t xml:space="preserve">      Державна організація "Автобаза Державного управління справами" - 200  тис. грн (плата за оренду стоянок та приміщень).</t>
  </si>
  <si>
    <t xml:space="preserve">      2025 рік</t>
  </si>
  <si>
    <t>5. Видатки за кодами економічної класифікації видатків бюджету</t>
  </si>
  <si>
    <t>5.1 Видатки</t>
  </si>
  <si>
    <t>2023 рік 
 (звіт)</t>
  </si>
  <si>
    <t>2025 рік 
 (план)</t>
  </si>
  <si>
    <t>2026 рік 
 (план)</t>
  </si>
  <si>
    <t>2027 рік  
(план)</t>
  </si>
  <si>
    <t>2110</t>
  </si>
  <si>
    <t>Оплата праці</t>
  </si>
  <si>
    <t xml:space="preserve">       спеціальний фонд</t>
  </si>
  <si>
    <t>2120</t>
  </si>
  <si>
    <t>Нарахування на оплату праці</t>
  </si>
  <si>
    <t>2210</t>
  </si>
  <si>
    <t>Предмети, матеріали, обладнання та інвентар</t>
  </si>
  <si>
    <t>2220</t>
  </si>
  <si>
    <t>Медикаменти та перев'язувальні матеріали</t>
  </si>
  <si>
    <t>2230</t>
  </si>
  <si>
    <t>Продукти харчування</t>
  </si>
  <si>
    <t>2240</t>
  </si>
  <si>
    <t>Оплата послуг (крім комунальних)</t>
  </si>
  <si>
    <t>2250</t>
  </si>
  <si>
    <t>Видатки на відрядження</t>
  </si>
  <si>
    <t>2270</t>
  </si>
  <si>
    <t>Оплата комунальних послуг та енергоносіїв</t>
  </si>
  <si>
    <t>10633</t>
  </si>
  <si>
    <t>20-08-2024 16:13:56</t>
  </si>
  <si>
    <t>АІС "ГРК"</t>
  </si>
  <si>
    <t xml:space="preserve">42cf1690-f0fb-431a-854c-c85c2bc44cde  </t>
  </si>
  <si>
    <t>2024 рік 
 (затверджено)</t>
  </si>
  <si>
    <t>2282</t>
  </si>
  <si>
    <t>Окремі заходи по реалізації державних (регіональних) програм, не віднесені до заходів розвитку</t>
  </si>
  <si>
    <t>2610</t>
  </si>
  <si>
    <t>Субсидії та поточні трансферти підприємствам (установам, організаціям)</t>
  </si>
  <si>
    <t>2700</t>
  </si>
  <si>
    <t>Соціальне забезпечення</t>
  </si>
  <si>
    <t>2800</t>
  </si>
  <si>
    <t>Інші поточні видатки</t>
  </si>
  <si>
    <t>3110</t>
  </si>
  <si>
    <t>Придбання обладнання і предметів довгострокового користування</t>
  </si>
  <si>
    <t>3130</t>
  </si>
  <si>
    <t>Капітальний ремонт</t>
  </si>
  <si>
    <t>у тому числі: загальний фонд</t>
  </si>
  <si>
    <t>3140</t>
  </si>
  <si>
    <t>Реконструкція та реставрація</t>
  </si>
  <si>
    <t>3160</t>
  </si>
  <si>
    <t>Придбання землі та нематеріальних активів</t>
  </si>
  <si>
    <t>ВСЬОГО</t>
  </si>
  <si>
    <t xml:space="preserve">       спеціальний фонд </t>
  </si>
  <si>
    <t>5.2 Пояснення щодо запропонованих змін у структурі видатків та впливу цих змін на результативні показники, досягнення мети, виконання завдань бюджетної програми.</t>
  </si>
  <si>
    <t xml:space="preserve">             </t>
  </si>
  <si>
    <t xml:space="preserve">      2023 рік</t>
  </si>
  <si>
    <t xml:space="preserve">              Відповідно до Закону України "Про Держаний бюджет України на 2023 рік" для виконання програми затверджено бюджетні призначення у загальному обсязі 1053492,2тис. грн, у тому числі за загальним фондом – 1049602,2 тис. грн (видатки споживання – 979398,7 тис. грн, видатки розвитку – 70230,5 тис. грн), за спеціальним фондом - 3890 тис. грн (видатки споживання). </t>
  </si>
  <si>
    <t xml:space="preserve">      Загальний обсяг видатків за загальним фондом  на виконання прийнятих нормативно-правових актів у 2023 році зменшено на загальну суму 33919,1 тис. грн, у тому числі відповідно до: </t>
  </si>
  <si>
    <t xml:space="preserve">           розпорядження Кабінету Міністрів України від 14.07.2023 № 624 "Про перерозподіл деяких видатків державного бюджету, передбачених Державному управлінню справами на 2023 рік" - на 4271 тис. грн (видатки споживання); </t>
  </si>
  <si>
    <t xml:space="preserve">            розпорядження Кабінету Міністрів України від 19.09.2023 № 823 "Про перерозподіл деяких видатків державного бюджету, передбачених Державному управлінню справами на 2023 рік" - на 6463 тис. грн (видатки споживання);</t>
  </si>
  <si>
    <t xml:space="preserve">             розпорядження Кабінету Міністрів України від 22.12.2023 № 1167 "Про перерозподіл деяких видатків державного бюджету, передбачених Державному управлінню справами на 2023 рік" – на 25185,1 тис. грн (видатки споживання - 10000 тис. грн, видатки розвитку - 13185,1 тис. грн). </t>
  </si>
  <si>
    <t xml:space="preserve">              За спеціальним фондом протягом 2023 року обсяг доходів та видатків за спеціальним фондом збільшено загалом на 5425,9 тис. грн, з них за рахунок  введення залишку коштів спеціального фонду – на 381,9 тис. грн, доходів і видатків за рахунок  інших джерел власних надходжень бюджетних установ – на 4211,9 тис. грн.</t>
  </si>
  <si>
    <t xml:space="preserve">                Уточнені бюджетні призначення за програмою -  1024999 тис. грн, у тому числі за загальним фондом – 1015683,1 тис. грн (видатки споживання – 972977,4 тис. грн, видатки розвитку – 42705,7 тис. грн), за спеціальним фондом – 9315,9 тис. грн (поточні видатки – 4313,8 тис. грн, капітальні видатки – 5002,1 тис. грн).</t>
  </si>
  <si>
    <t xml:space="preserve">               Використано (касові видатки) - 988327,6 тис. грн, у тому числі за загальним фондом -  980684,8 тис. грн (видатки споживання – 939198,5 тис.грн, видатки розвитку – 41486,3 тис. грн), або 96,6 відсотка уточнених призначень, за спеціальним фондом – 7642,8 тис. грн (видатки споживання – 2640,7 тис. грн, видатки розвитку – 5002,1 тис. грн) або 82 відсотки уточнених призначень.</t>
  </si>
  <si>
    <t xml:space="preserve">               У структурі касових видатків споживання за загальним фондом оплата праці з нарахуваннями – 591915,6 тис. грн або 63 відсотки їх загального обсягу, оплата комунальних послуг та енергоносіїв – 63057,7 тис. грн або 6,7 відсотка, інші поточні видатки – 284225,2 тис. грн або 30,3 відсотка. </t>
  </si>
  <si>
    <t xml:space="preserve">            У структурі касових видатків споживання за спеціальним фондом оплата праці з нарахуваннями - 798,6 тис. грн або 30,2 відсотка їх загального обсягу, інші поточні  видатки -  1842,1 тис. грн або 69,8 відсотка. </t>
  </si>
  <si>
    <t xml:space="preserve">      2024 рік</t>
  </si>
  <si>
    <t xml:space="preserve">                Законом України "Про Державний бюджет України на 2024 рік" для виконання програми затверджено бюджетні призначення у загальному обсязі 1122585,5 тис. грн, у тому числі за загальним фондом -  1118745,6 тис. грн (видатки споживання), за спеціальним фондом – 3839,9 тис. грн (видатки споживання). </t>
  </si>
  <si>
    <t xml:space="preserve">                У структурі видатків загального фонду оплата праці з нарахуваннями – 723413,9  тис. грн, або 64,7 відсотка їх загального обсягу, оплата комунальних послуг та енергоносіїв – 80115,7 тис. грн, або 7,2 відсотка, на інші поточні видатки - 315216 тис. грн, або 28,1 відсотка. </t>
  </si>
  <si>
    <t xml:space="preserve">      </t>
  </si>
  <si>
    <t xml:space="preserve">          </t>
  </si>
  <si>
    <t>6. Напрями використання бюджетних коштів та обґрунтування їх розподілу</t>
  </si>
  <si>
    <t>6.1 Видатки за напрямами використання бюджетних коштів</t>
  </si>
  <si>
    <t>(тис.грн)</t>
  </si>
  <si>
    <t>№ з/п</t>
  </si>
  <si>
    <t>Напрями використання бюджетних коштів</t>
  </si>
  <si>
    <t>2027 рік 
 (план)</t>
  </si>
  <si>
    <t>1</t>
  </si>
  <si>
    <t>2</t>
  </si>
  <si>
    <t>3</t>
  </si>
  <si>
    <t>4</t>
  </si>
  <si>
    <t>5</t>
  </si>
  <si>
    <t>6</t>
  </si>
  <si>
    <t>7</t>
  </si>
  <si>
    <t>Забезпечення діяльності Президента України, Офісу Президента України та інших створених Президентом України консультативних, дорадчих та допоміжних органів і служб</t>
  </si>
  <si>
    <t xml:space="preserve"> </t>
  </si>
  <si>
    <t>Забезпечення функціонування державних резиденцій, утримання адміністративних і господарських об'єктів, призначених для розміщення та обслуговування Президента України, а також інших державних органів, утворених для здійснення його повноважень Управлінням адміністративними будинками Державного управління справами</t>
  </si>
  <si>
    <t>10 з 30</t>
  </si>
  <si>
    <t>Транспортне забезпечення діяльності Президента України, Офісу Президента України, Державного управління справами, офіційних заходів та обслуговування візитів представників іноземних держав Державною організацією "Автобаза Державного управління справами"</t>
  </si>
  <si>
    <t>Організація та проведення представницьких заходів Державним підприємством Державного управління справами по обслуговуванню офіційних заходів "Гарант-сервіс"</t>
  </si>
  <si>
    <t>Здійснення повноважень Постійним Представником Президента України в Автономній Республіці Крим</t>
  </si>
  <si>
    <t>Організаційне, матеріально-технічне, медичне та інше забезпечення проведення офіційних заходів за участю Президента України</t>
  </si>
  <si>
    <t>Підготовка та здійснення візитів Президента України за кордон</t>
  </si>
  <si>
    <t>8</t>
  </si>
  <si>
    <t>Забезпечення послугами автомобільного та водного транспорту Президента України, Керівника Офісу Президента України, керівників інших державних органів</t>
  </si>
  <si>
    <t>9</t>
  </si>
  <si>
    <t>Забезпечення функціонування державних резиденцій, утримання адміністративних і господарських об'єктів, призначених для розміщення та обслуговування Президента України, а також інших державних органів, утворених для здійснення його повноважень</t>
  </si>
  <si>
    <t xml:space="preserve">       спеціальний фонд</t>
  </si>
  <si>
    <t>10</t>
  </si>
  <si>
    <t>Організація та проведення представницьких заходів</t>
  </si>
  <si>
    <t>11</t>
  </si>
  <si>
    <t>Проведення капітального ремонту та реставрації на об'єктах Управління адміністративними будинками Державного управління справами</t>
  </si>
  <si>
    <t xml:space="preserve">         спеціальний фонд </t>
  </si>
  <si>
    <t>6.2 Пояснення щодо запропонованих змін у структурі видатків за напрямами використання бюджетних коштів та впливу цих змін на результативні показники, досягнення мети, виконання завдань бюджетної програми</t>
  </si>
  <si>
    <t xml:space="preserve">       </t>
  </si>
  <si>
    <t xml:space="preserve">       2023 рік  </t>
  </si>
  <si>
    <t xml:space="preserve">               Уточнені бюджетні призначення за програмою -  1024999 тис. грн, у тому числі за загальним фондом – 1015683,1 тис. грн (видатки споживання – 972977,4 тис. грн, видатки розвитку – 42705,7 тис. грн), за спеціальним фондом – 9315,9 тис. грн (поточні видатки – 4313,8 тис. грн, капітальні видатки – 5002,1 тис. грн).</t>
  </si>
  <si>
    <t xml:space="preserve">                Використано (касові видатки) - 988327,6 тис. грн, у тому числі за загальним фондом -  980684,8 тис. грн (видатки споживання – 939198,5 тис.грн, видатки розвитку – 41486,3 тис. грн), або 96,6 відсотка уточнених призначень, за спеціальним фондом – 7642,8 тис. грн (видатки споживання – 2640,7 тис. грн, видатки розвитку – 5002,1 тис. грн) або 82 відсотки уточнених призначень.</t>
  </si>
  <si>
    <t xml:space="preserve">               </t>
  </si>
  <si>
    <t xml:space="preserve">               Бюджетні кошти використані за такими напрямами:</t>
  </si>
  <si>
    <t xml:space="preserve">               - забезпечення діяльності Президента України, Офісу Президента України та інших створених Президентом України консультативних, дорадчих та допоміжних органів і служб Державним управлінням справами та Комітетом з Національної премії України імені Тараса Шевченка використано (касові видатки) -  454284,9 тис. грн (поточні видатки – 421186,9 тис. грн, капітальні видатки – 33098 тис. Грн).      </t>
  </si>
  <si>
    <t xml:space="preserve">               У структурі поточних видатків оплата праці з нарахуванням – 385204,5 тис. грн, або 91,5 відсотка загального обсягу поточних видатків. Фактична чисельність працівників Офісу Президента України, Державного управління справами, Координаційного центру забезпечення взаємодії з Кабінетом Міністрів України та Комітету з Національної премії України імені Тараса Шевченка на кінець 2023 року - 512 од (штатна чисельність - 625 од), середньомісячна заробітна плата – 51,8 тис. грн.</t>
  </si>
  <si>
    <t xml:space="preserve">                На оплату комунальних послуг і енергоносіїв використано 81 тис. грн або 0,1 відсотка загального обсягу поточних видатків. </t>
  </si>
  <si>
    <t xml:space="preserve">        На оплату інших поточних видатків використано 35901,4 тис. грн, або  8,4 відсотка загального обсягу поточних видатків.</t>
  </si>
  <si>
    <t xml:space="preserve">        За рахунок капітальних видатків придбані обладнання та предмети довгострокового користування на загальну суму 33098 тис. грн (обладнання і предмети довгострокового користування для проведення заходів з технічного захисту секретної інформації та влаштування систем охоронно-тривожної сигналізації, контролю доступу та відеонагляду виділених приміщень, комп`ютерне, периферійне, вентиляційне обладнання,  оргтехніка тощо);</t>
  </si>
  <si>
    <t xml:space="preserve">              - забезпечення в межах України перевезень авіаційним транспортом  офіційних делегацій на чолі з Президентом України Державним управлінням справами касові видатки не здійснювались (авіаційні перевезення в межах України у звітному році не здійснювались через продовження воєнного стану, видатки на їх оплату не проводились);</t>
  </si>
  <si>
    <t xml:space="preserve">               - організаційне, матеріально-технічне, медичне та інше забезпечення проведення офіційних заходів за участю Президента України використано (касові видатки) -  19939,7 тис. грн. Виконання бюджетної програми за цим напрямом забезпечували Державне управління справами (касові видатки – 14388 тис. грн), Державна організація "Автобаза Державного управління справами" (касові видатки – 5481,5 тис. грн) та Національний природний парк "Синьогора" (касові видатки – 70,2 тис. грн, погашення кредиторської заборгованості за попередній рік).</t>
  </si>
  <si>
    <t xml:space="preserve">                 Проведено 437 заходів за участю Президента України, у тому числі офіційних, державних та робочих візитів за кордон - 30; робочих поїздок до регіонів країни - 54; церемоній вручення вірчих грамот главам дипломатичних представництв в Україні - 5; вручення державних нагород - 28; покладання вінків або корзин з квітами - 21; участь в культурно-мистецьких заходах - 1;  офіційних, державних та робочих візитів в Україну Глав та перших осіб іноземних держав - 56; робочих зустрічей з Главами та першими особами іноземних держав і міжнародних організацій - 68; міжнародних конференції, консультації, неформальних зустрічей та інших заходів міжнародного характеру - 131; зустрічей з працівниками різних галузей народного господарства, громадянами з нагоди визначних дат - 43. Середні витрати на проведення одного заходу за участю Президента України – 45,6 тис. грн;</t>
  </si>
  <si>
    <t xml:space="preserve">               - забезпечення функціонування державних резиденцій, утримання адміністративних і господарських об`єктів, призначених для розміщення та обслуговування Президента України, а також інших державних органів, утворених для здійснення його повноважень, використано Управлінням  адміністративними будинками Державного управління справами (касові видатки) за рахунок загального та спеціального фондів державного бюджету -  178482,9  тис.грн, у тому числі:</t>
  </si>
  <si>
    <t xml:space="preserve">                за загальним фондом  – 173 441,1 тис. грн (поточні видатки – 172 061,0 тис. грн,  капітальні видатки – 1 380,1 тис. грн).</t>
  </si>
  <si>
    <t xml:space="preserve">                У структурі поточних видатків оплата праці з нарахуваннями – 102 859,1 тис. грн, або 59,8 відсотка їх загального обсягу. Фактична середньооблікова чисельність працівників 415 одиниць (план – 531 одиниць), середньомісячна заробітна плата – 16,9 тис. грн. </t>
  </si>
  <si>
    <t xml:space="preserve">               На оплату комунальних послуг і енергоносіїв використано 54 907,0 тис. грн, або 31,9 відсотка загального обсягу поточних видатків. </t>
  </si>
  <si>
    <t xml:space="preserve">               На оплату інших поточних видатків використано 14 294,9 тис. грн, або 8,3 відсотка загального обсягу поточних видатків.</t>
  </si>
  <si>
    <t xml:space="preserve">               За рахунок капітальних видатків (КЕКВ 3110) було придбано 39 од. обладнання та предметів довгострокового користування на загальну суму 1 380,1 тис. грн. </t>
  </si>
  <si>
    <t xml:space="preserve">               За рахунок бюджетних асигнувань загального фонду забезпечено утримання 155053,6 кв. м загальної площі державних резиденцій, адмінбудинків, господарських об`єктів і прилеглої території, середні витрати на утримання одного квадратного метру зазначених площ – 1 118,6 грн.</t>
  </si>
  <si>
    <t xml:space="preserve">               - за спеціальним фондом  –  5 041,8 тис. грн (поточні видатки – 2 047,8   тис.грн, капітальні видатки – 2 994,0 тис.грн.).</t>
  </si>
  <si>
    <t xml:space="preserve">               У структурі поточних видатків оплата праці з нарахуваннями – 399,8 тис. гривень або 19,5 відсотка їх загального обсягу. Фактична середньооблікова чисельність працівників 1 одиниці (план – 4 одиниці), середньомісячна заробітна плата – 27,3 тис. гривень (план – 24,4 тис. гривень).</t>
  </si>
  <si>
    <t xml:space="preserve">              На оплату інших поточних видатків використано 1648,0 тис. гривень або 80,5 відсотка загального обсягу поточних видатків.</t>
  </si>
  <si>
    <t xml:space="preserve">             Середні витрати на утримання одного квадратного метру площі державних резиденцій, адмінбудинків і прилеглої території (155053,6  кв.м ) за рахунок видатків спеціального фонду склали – 32,5 грн.</t>
  </si>
  <si>
    <t xml:space="preserve">       - проведення капітального ремонту та реставрації на об’єктах Управління адміністративними будинками Державного управління справами використано (касові видатки) за рахунок загального фонду – 5 429,0 тис.грн (КЕКВ 3132 – 4 828,3 тис.грн, КЕКВ 3143 -  600,7 тис.грн).</t>
  </si>
  <si>
    <t xml:space="preserve">            За рахунок цих  видатків було  капітально відремонтовано 3 інженерні системи. Площа, на якій виконувались  роботи з реставрації склала 5000,0 кв.м.</t>
  </si>
  <si>
    <t xml:space="preserve">               - забезпечення послугами автомобільного та водного транспорту Президента України, Керівника Офісу Президента України, керівників інших державних органів Державною організацією "Автобаза Державного управління справами" використано (касові видатки) за рахунок загального і спеціального фондів державного бюджету – 211060,1 тис. грн (поточні видатки – 208401,9 тис.грн, капітальні видатки – 2658,2 тис. грн), у тому числі:</t>
  </si>
  <si>
    <t xml:space="preserve">          -  за загальним фондом  - 209253,2 тис. грн (поточні видатки - 207809 тис. грн,  капітальні видатки – 1444,2 тис. грн).</t>
  </si>
  <si>
    <t xml:space="preserve">               У структурі використаних поточних видатків оплата праці з нарахуваннями – 80334,3 тис. грн, або 38,6 відсотка їх загального обсягу, фактична середньооблікова чисельність працівників - 289 одиниць (план - 348 одиниць), середньомісячна заробітна плата – 19,1 тис. грн.</t>
  </si>
  <si>
    <t xml:space="preserve">       На оплату комунальних послуг і енергоносіїв використано 8069,7 тис. грн, або 3,9 відсотка загального обсягу поточних видатків. </t>
  </si>
  <si>
    <t xml:space="preserve">       На оплату інших поточних видатків використано 119357,1 тис. грн, або 57,4 відсотків загального обсягу поточних видатків.</t>
  </si>
  <si>
    <t xml:space="preserve">       За рахунок капітальних видатків придбано 2 од. транспортних засобів для забезпечення виконання завдань, покладених на організацію.  </t>
  </si>
  <si>
    <t xml:space="preserve">               За рахунок коштів загального фонду державного бюджету забезпечено утримання 198 транспортних засобів, загальний пробіг автотранспорту – 6346,6 тис. км. </t>
  </si>
  <si>
    <t xml:space="preserve">       - за спеціальним фондом  -  1806,9 тис. грн (поточні видатки -  592,9 тис. грн,  капітальні видатки - 1214 тис. грн).</t>
  </si>
  <si>
    <t xml:space="preserve">               У структурі поточних видатків оплата праці з нарахуваннями – 398,8 тис. гривень або 67,3 відсотка їх загального обсягу. На оплату інших поточних видатків використано 194,1 тис. гривень або 32,7 відсотка загального обсягу поточних видатків.</t>
  </si>
  <si>
    <t xml:space="preserve">               За рахунок коштів спеціального фонду державного бюджету забезпечено утримання 50 транспортних засобів, загальний пробіг автотранспорту – 4,2 тис. км.</t>
  </si>
  <si>
    <t xml:space="preserve">                - організація та проведення представницьких заходів використано Державним підприємством Державного управління справами по обслуговуванню офіційних заходів "Гарант-сервіс" (касові видатки) за рахунок загального фонду – 29 439,5 тис. грн. </t>
  </si>
  <si>
    <t xml:space="preserve">       У структурі касових видатків:</t>
  </si>
  <si>
    <t xml:space="preserve">       оплата праці з нарахуваннями – 13 610,0 тис. грн, або 46,2 відсотка їх  загального обсягу; </t>
  </si>
  <si>
    <t xml:space="preserve">       відшкодування вартості спожитих комунальних послуг і енергоносіїв – 2 698,5 тис. грн, або 9,2 відсотка;</t>
  </si>
  <si>
    <t xml:space="preserve">               придбання продуктів харчування – 12 055,9 тис. грн, або 40,9 відсотка;</t>
  </si>
  <si>
    <t xml:space="preserve">         інші видатки – 1 075,1 тис. грн, або 3,7 відсотка (придбання одноразового посуду, миючих засобів, спецодягу та обладнання, інвентарю та інструментів для господарської діяльності).</t>
  </si>
  <si>
    <t xml:space="preserve">       Фактична середньооблікова чисельність працівників, що забезпечують організацію та проведення представницьких заходів – 102 одиниця (штатна чисельність – 117 одиниць), середньомісячна заробітна плата – 9,1 тис. грн. </t>
  </si>
  <si>
    <t xml:space="preserve">       - забезпечення візитів Президента України за кордон використано (касові видатки) -  64448  тис. грн, у тому числі на здійснення візитів – 46891,1 тис. грн, підготовку візитів – 17556,9 тис. грн. За рахунок коштів загального фонду державного бюджету забезпечено 30 візитів Президента України,  середні витрати, пов`язані зі здійсненням за кордон 1 візиту (поїздки) - 1563 тис. грн;</t>
  </si>
  <si>
    <t xml:space="preserve">                -  здійснення повноважень Постійним Представником Президента України в АР Крим використано (касові видатки) за рахунок загального і спеціального фондів державного бюджету – 25243,5 тис. грн (поточні видатки - 24449,4 тис. грн, капітальні видатки – 794,1 тис. грн), у тому числі:</t>
  </si>
  <si>
    <t xml:space="preserve">           - за загальним фондом – 24449,4 тис. грн (поточні видатки). </t>
  </si>
  <si>
    <t xml:space="preserve">        У структурі поточних видатків оплата праці з нарахуваннями – 23517,7 тис. грн, або 96,2 відсотка їх загального обсягу. Фактична чисельність працівників на кінець року - 35 од (гранична чисельність - 45 од), середньомісячна заробітна плата – 47,5 тис. грн. Загальна орендована площа приміщень (м. Херсон) - 502 кв.м. </t>
  </si>
  <si>
    <t xml:space="preserve">           -за спеціальним фондом – 794,1 тис. грн (капітальні видатки). Це вартість програмного забезпечення вебсайту (порталу) "Кримська платформа", його складових та доступів, переданого Представництву Президента в Автономній Республіці Крим організацією "Кімонікс", яка проводить свою діяльність в Україні за проєктом "Трансформація комунікацій".</t>
  </si>
  <si>
    <t xml:space="preserve">       2024 рік</t>
  </si>
  <si>
    <t xml:space="preserve">                 Законом України "Про Державний бюджет України на 2024 рік" для виконання програми затверджено бюджетні призначення у загальному обсязі 1122585,5 тис. грн, у тому числі за загальним фондом -  1118745,6 тис. грн (видатки споживання), за спеціальним фондом – 3839,9 тис. грн (видатки споживання).</t>
  </si>
  <si>
    <t xml:space="preserve">              -  забезпечення діяльності Президента України, Офісу Президента України та інших створених Президентом України консультативних, дорадчих та допоміжних органів і служб – 628356,6 (видатки споживання).</t>
  </si>
  <si>
    <t xml:space="preserve">               Видатки за цим напрямом здійснюють Державне управління справами, Комітет з Національної премії України імені Тараса Шевченка, у частині проведення офіційних заходів - Національний природний парк "Синьогора». </t>
  </si>
  <si>
    <t xml:space="preserve">                 Загальний обсяг видатків розподілений між розпорядниками: </t>
  </si>
  <si>
    <t xml:space="preserve">       1. Державне управління справами -  622644,1 тис. грн (з урахуванням видатків для Комітету із Державної премії України в галузі архітектури та Комітету Державної премії України в галузі освіти).</t>
  </si>
  <si>
    <t xml:space="preserve">              Видатки на оплату праці з нарахуваннями передбачені в загальному обсязі 472148,2 тис. грн і складають 75,8 відсотка від загального обсягу витрат. Гранична чисельність працівників - 616 од (Офіс Президента України - 420 од, Державне управління справами - 155 од, Координаційний центр забезпечення взаємодії з Кабінетом Міністрів України - 28 од, Секретаріат комітету Державної премії України в галузі освіти - 7 од,  Комітет з Національної премії України в галузі архітектури – 6 од), середньомісячна заробітна плата - 52,3 тис. грн.</t>
  </si>
  <si>
    <t xml:space="preserve">               Видатки на оплату комунальних послуг та енергоносіїв – 57,7 тис. грн.</t>
  </si>
  <si>
    <t xml:space="preserve">               Інші поточні видатки - 150438,2 тис. грн, з них:</t>
  </si>
  <si>
    <t xml:space="preserve">                   забезпечення в межах України перевезень авіаційним транспортом  офіційних  делегацій  на  чолі з Президентом  України -  2000 тис. грн (поточні видатки). Планується забезпечити 8 авіаційних перевезень державних офіційних делегацій на чолі з Президентом України по регіонах держави;</t>
  </si>
  <si>
    <t xml:space="preserve">                   підготовка та здійснення візитів Президента України за кордон - 102 726,5 тис. грн (поточні видатки). Планується забезпечити 40 візитів Президента України за кордон. Середні витрати, пов`язані зі здійсненням за кордон 1 візиту (поїздки) – 2250,3 тис. грн;</t>
  </si>
  <si>
    <t xml:space="preserve">                    придбання товарів, оплату послуг, організацію та проведення офіційних заходів за участю Президента України - 12151,0  тис. грн.  Передбачається забезпечити проведення 280 офіційних заходів.</t>
  </si>
  <si>
    <t xml:space="preserve">       2. Комітет з Національної премії України імені Тараса Шевченка - 5612,5 тис. грн.</t>
  </si>
  <si>
    <t xml:space="preserve">               Видатки на оплату праці з нарахуваннями передбачені в загальному обсязі 5507,1 тис. грн. і складають 98,1 відсотка від загального обсягу витрат. Гранична чисельність працівників - 9 од, середньомісячна заробітна плата - 41,8 тис. грн. </t>
  </si>
  <si>
    <t xml:space="preserve">               Видатки на оплату комунальних послуг та енергоносіїв - 59,4 тис. грн.</t>
  </si>
  <si>
    <t xml:space="preserve">               Інші поточні видатки - 46 тис. грн і складають 0,8 відсотка від загального обсягу витрат.</t>
  </si>
  <si>
    <t xml:space="preserve">       3. Національний природний парк "Синьогора" - 100,0 тис. грн (для проведення заходів протокольного характеру). </t>
  </si>
  <si>
    <t xml:space="preserve">              </t>
  </si>
  <si>
    <t xml:space="preserve">        - забезпечення функціонування державних резиденцій, утримання адміністративних і господарських об`єктів, призначених для розміщення та обслуговування Президента України, а також інших державних органів, утворених для здійснення його повноважень  Управлінням  адміністративними будинками Державного управління справами за рахунок загального та спеціального фондів державного бюджету в сумі 201 881,6 тис.грн, у тому числі: </t>
  </si>
  <si>
    <t xml:space="preserve">       за загальним фондом  – 198 841,7 тис. грн (поточні видатки)</t>
  </si>
  <si>
    <t xml:space="preserve">       У структурі поточних видатків оплата праці з нарахуваннями – 119 205,0 тис. грн, або 59,9 відсотка загального обсягу поточних видатків, штатна чисельність – 531 одиниць (фактична середньооблікова чисельність у 2023 році – 415 одиниць), середньомісячна заробітна плата – 15,3 тис. грн. </t>
  </si>
  <si>
    <t xml:space="preserve">       На оплату комунальних послуг і енергоносіїв передбачено  66 601,0 тис. грн, або 33,5 відсотка загального обсягу поточних видатків.</t>
  </si>
  <si>
    <t xml:space="preserve">               На оплату інших поточних видатків передбачено 13 035,7 тис. грн, або 6,6 відсотка загального обсягу поточних видатків.</t>
  </si>
  <si>
    <t xml:space="preserve">       За рахунок бюджетних асигнувань заплановано утримання 155053,6  кв.м загальної площі державних резиденцій, адмінбудинків і прилеглої території, середні витрати на утримання одного квадратного метру зазначених площ – 1 282,4 грн.</t>
  </si>
  <si>
    <t xml:space="preserve">       -за спеціальним фондом  –  3 039,9 тис. грн (поточні видатки)</t>
  </si>
  <si>
    <t xml:space="preserve">              У структурі поточних видатків оплата праці з нарахуваннями – 1573,7 тис. грн, або 51,8 відсотка загального обсягу поточних видатків, штатна чисельність – 4 одиниці, середньомісячна заробітна плата – 26,9 тис. грн.</t>
  </si>
  <si>
    <t xml:space="preserve">              На оплату інших поточних видатків передбачено 1466,2 тис. грн, або 48,2 відсотка загального обсягу поточних видатків.</t>
  </si>
  <si>
    <t xml:space="preserve">              Середні витрати на утримання одного квадратного метру площі державних резиденцій, адмінбудинків і прилеглої території (155053,6  кв.м ) за рахунок видатків спеціального фонду складуть – 19,6 грн.</t>
  </si>
  <si>
    <t xml:space="preserve">                </t>
  </si>
  <si>
    <t xml:space="preserve">                  - транспортне забезпечення діяльності Президента України, Офісу Президента України, Державного управління справами, офіційних заходів та обслуговування візитів представників іноземних держав Державною організацією "Автобаза Державного управління справами" за рахунок загального та спеціального фондів державного бюджету в сумі 221844,9 тис.грн, у тому числі:</t>
  </si>
  <si>
    <t xml:space="preserve">             - за загальним фондом – 221044,9 тис. грн (поточні видатки).</t>
  </si>
  <si>
    <t xml:space="preserve">             У структурі поточних видатків оплата праці з нарахуваннями – 93508,6 тис. грн, або 42,3 відсотка загального обсягу, штатна чисельність - 348 од середньомісячна заробітна плата – 18,3 тис. грн.</t>
  </si>
  <si>
    <t xml:space="preserve">              На оплату комунальних послуг і енергоносіїв передбачено 13162,8 тис. грн, або 6 відсотка загального обсягу поточних видатків.</t>
  </si>
  <si>
    <t xml:space="preserve">              На оплату інших поточних видатків передбачено 114373,5 тис. грн, або 51,7 відсотка загального обсягу поточних видатків, з них на забезпечення транспортними послугами офіційних  заходів за участю Президента України - 6000 тис. грн.</t>
  </si>
  <si>
    <t xml:space="preserve">              - за спеціальним фондом  -  800,0 тис. грн (поточні видатки)</t>
  </si>
  <si>
    <t xml:space="preserve">              У структурі поточних видатків оплата праці з нарахуваннями - 433,1 тис. грн, або 54,1 відсотка загального обсягу поточних видатків, планова штатна чисельність працівників - 36 одиниць.</t>
  </si>
  <si>
    <t xml:space="preserve">              На оплату комунальних послуг і енергоносіїв передбачено  100 тис. грн, або 12,5 відсотка загального обсягу поточних видатків. </t>
  </si>
  <si>
    <t xml:space="preserve">              На оплату інших поточних видатків передбачено 266,9 тис. грн, або 33,4 відсотка загального обсягу поточних видатків.</t>
  </si>
  <si>
    <t xml:space="preserve">              За рахунок коштів загального і спеціального фонду державного бюджету забезпечено утримання 232 транспортних засобів, загальний плановий пробіг автотранспорту – 5416,4 тис. км.</t>
  </si>
  <si>
    <t xml:space="preserve">               - організація та проведення представницьких заходів Державним підприємством Державного управління справами по обслуговуванню офіційних заходів «Гарант-сервіс» за рахунок загального фонду – 36 643,7 тис. грн. У структурі видатків: </t>
  </si>
  <si>
    <t xml:space="preserve">       оплата праці з нарахуваннями – 15 320,5 тис. грн., або 41,8 відсотка загального обсягу; </t>
  </si>
  <si>
    <t xml:space="preserve">       відшкодування вартості спожитих комунальних послуг і енергоносіїв – 2 489,5 тис. грн., або 6,8 відсотка;</t>
  </si>
  <si>
    <t xml:space="preserve">               придбання продуктів харчування – 17 733,7 тис. грн, або 48,4 відсотка;</t>
  </si>
  <si>
    <t xml:space="preserve">         інші видатки (придбання посуду, миючих засобів, спецодягу, обладнання, інвентарю та інструментів) – 1 100,0 тис. грн, або 3,0 відсотка.</t>
  </si>
  <si>
    <t xml:space="preserve">       Штатна чисельність працівників, що забезпечують організацію та проведення представницьких заходів, – 117 одиниць, середньомісячна заробітна плата 8,9 тис. грн.</t>
  </si>
  <si>
    <t xml:space="preserve">       </t>
  </si>
  <si>
    <t xml:space="preserve">               - здійснення повноважень Постійним Представником Президента України в АР Крим для Представництва Президента України в АР Крим – 33858,7 тис. грн (поточні видатки).</t>
  </si>
  <si>
    <t xml:space="preserve">       У структурі поточних видатків оплата праці з нарахуванням становить 33045 тис.грн, або 97,6 відсотка їх загального обсягу. Гранична чисельність працівників - 45 од, середньомісячна заробітна плата – 50,2 тис. грн. Загальна орендована площа приміщень - 502,0 кв. м. </t>
  </si>
  <si>
    <t xml:space="preserve">       2025 рік  </t>
  </si>
  <si>
    <t xml:space="preserve">               З 2024 року у складі видатків за напрямом також ураховано видатки на підготовку і здійснення візитів Президента України за кордон,  здійснення авіаперевезень офіційних делегацій на чолі з Президентом України в межах України, організаційне, матеріально-технічне, медичне та інше забезпечення проведення офіційних заходів за участю Президента України.</t>
  </si>
  <si>
    <t xml:space="preserve">       Загальний обсяг видатків розподілений між розпорядниками: </t>
  </si>
  <si>
    <t xml:space="preserve">               Видатки на оплату комунальних послуг та енергоносіїв - 29 тис. грн.</t>
  </si>
  <si>
    <t xml:space="preserve">       2. Комітет з Національної премії України імені Тараса Шевченка - 5607,9 тис. грн.</t>
  </si>
  <si>
    <t xml:space="preserve">               Видатки на оплату комунальних послуг та енергоносіїв – 59,4 тис. грн. і складають 1,1 відсотка від загального обсягу витрат (спрямовуватимуться на відшкодування витрат Національної Ради України з питань телебачення та радіомовлення за спожиті комунальні послуги та енергоносії відповідно до умов договору).</t>
  </si>
  <si>
    <t xml:space="preserve">               Інші поточні видатки – 41,4 тис. грн і складають 0,7 відсотка від загального обсягу витрат.</t>
  </si>
  <si>
    <t xml:space="preserve">               У 2025 році  Комітет для здійснення покладених на нього завдань щодо виплати Національної премії України імені Тараса Шевченка відстежуватиме літературні і мистецькі процеси в Україні та за її межами, прийматиме до розгляду твори, висунуті в установленому порядку на здобуття Національної премії та рішення щодо кандидатур на присудження Національної премії, виплачуватиме лауреатам Національної премії її грошову частину, забезпечуватиме розгляд кореспонденції тощо;</t>
  </si>
  <si>
    <t xml:space="preserve">       3. Комітет з Національної премії України в галузі архітектури - 1 795,4 тис. грн.</t>
  </si>
  <si>
    <t xml:space="preserve">              Видатки на оплату праці з нарахуваннями передбачені в загальному обсязі 1766,7 тис. грн (відповідно 1448,1 тис. грн та 318,6 тис. грн) і складають 98,4 відсотка від загального обсягу витрат. Гранична чисельність працівників - 6 од, середньомісячна заробітна плата - 20,1 тис. грн.  </t>
  </si>
  <si>
    <t xml:space="preserve">               Видатки на оплату комунальних послуг та енергоносіїв – 28,7 тис. грн і складають 1,6 відсотка від загального обсягу витрат.</t>
  </si>
  <si>
    <t xml:space="preserve">           Гранична чисельність працівників - 45 од, середньомісячна заробітна плата  - 50,2 тис. гривень. </t>
  </si>
  <si>
    <t xml:space="preserve">              Для забезпечення завдань, покладених на Представництво, планується здійснити протягом року 15 відряджень. Загальна площа приміщень, яку орендує Представництво - 502 кв.м.</t>
  </si>
  <si>
    <t>7. Результативні показники бюджетної програми</t>
  </si>
  <si>
    <t>7.1 Результативні показники</t>
  </si>
  <si>
    <t>№ з/п</t>
  </si>
  <si>
    <t>Показники</t>
  </si>
  <si>
    <t>Одиниця виміру</t>
  </si>
  <si>
    <t>2023 рік 
 (звіт)</t>
  </si>
  <si>
    <t>2024 рік 
 (затверджено)</t>
  </si>
  <si>
    <t>2025 рік 
 (план)</t>
  </si>
  <si>
    <t>2026 рік 
 (план)</t>
  </si>
  <si>
    <t>2027 рік 
 (план)</t>
  </si>
  <si>
    <t>1</t>
  </si>
  <si>
    <t>2</t>
  </si>
  <si>
    <t>3</t>
  </si>
  <si>
    <t>4</t>
  </si>
  <si>
    <t>5</t>
  </si>
  <si>
    <t>6</t>
  </si>
  <si>
    <t>7</t>
  </si>
  <si>
    <t>8</t>
  </si>
  <si>
    <t>затрат</t>
  </si>
  <si>
    <t>Гранична (штатна) чисельність працівників Офісу Президента України, Державного управління справами, Координаційного центру забезпечення взаємодії з Кабінетом Міністрів України, Секретаріату Комітету Державної премії України в галузі освіти, Комітету з Національної премії України імені Тараса Шевченка, Комітету із Державної премії України в галузі архітектури</t>
  </si>
  <si>
    <t>од.</t>
  </si>
  <si>
    <t xml:space="preserve"> </t>
  </si>
  <si>
    <t>Кількість відряджень працівників Офісу  Президента України, Державного управління справами та інших допоміжних органів і служб у межах України</t>
  </si>
  <si>
    <t>люд/дн.</t>
  </si>
  <si>
    <t>Кількість  штатних одиниць в підвідомчих організаціях (загальний фонд)</t>
  </si>
  <si>
    <t>Кількість транспортних засобів ДО "Автобаза ДУС" (загальний фонд)</t>
  </si>
  <si>
    <t>Кількість  штатних одиниць в підвідомчих організаціях (спеціальний фонд)</t>
  </si>
  <si>
    <t>Кількість транспортних засобів ДО "Автобаза ДУС" (спеціальний фонд)</t>
  </si>
  <si>
    <t>Кількість транспортних засобів ДО "Автобаза ДУС"</t>
  </si>
  <si>
    <t>Гранична чисельність працівників Представництва Президента України в Автономній Республіці Крим</t>
  </si>
  <si>
    <t>9</t>
  </si>
  <si>
    <t>Кількість відряджень працівників Представництва Президента України в Автономній  Республіці  Крим</t>
  </si>
  <si>
    <t>10</t>
  </si>
  <si>
    <t>Орендована площа приміщень для розміщення Представництва Президента України в Автономній Республіці  Крим</t>
  </si>
  <si>
    <t>кв. м.</t>
  </si>
  <si>
    <t>11</t>
  </si>
  <si>
    <t>Придбання транспортних засобів для виконання завдань з транспортного забезпечення, покладених на ДО "Автобаза ДУС" (загальний фонд)</t>
  </si>
  <si>
    <t>тис.грн.</t>
  </si>
  <si>
    <t>12</t>
  </si>
  <si>
    <t>Придбання обладнання і предметів довгострокового користування Управлінням адміністративними будинками Державного управління справами (загальний фонд)</t>
  </si>
  <si>
    <t>13</t>
  </si>
  <si>
    <t>Придбання обладнання і предметів довгострокового користування Управлінням адміністративними будинками Державного управління справами (спеціальний фонд)</t>
  </si>
  <si>
    <t>14</t>
  </si>
  <si>
    <t>Кошторисна вартість капітального ремонту та реставрації  інженерних систем на об'єктах Управління адміністративними будинками Державного управління справами</t>
  </si>
  <si>
    <t>15</t>
  </si>
  <si>
    <t>Кошторисна вартість реставрації на об'єкті Управління адміністративними будинками Державного управління справами</t>
  </si>
  <si>
    <t>16</t>
  </si>
  <si>
    <t>Кількість інженерних систем, на яких виконуються роботи з капітального ремонту та реставрації на об'єктах Управління адміністративними будинками Державного управління справами</t>
  </si>
  <si>
    <t>17</t>
  </si>
  <si>
    <t>Площа, на якій виконуються роботи з реставрації на об'єкті Управління адміністративними будинками Державного управління справами</t>
  </si>
  <si>
    <t>18</t>
  </si>
  <si>
    <t>Придбання обладнання і предметів довгострокового користування для проведення заходів з технічного захисту секретної інформації та влаштування систем охоронно-тривожної сигналізації, контролю доступу та відеонагляду виділених приміщень</t>
  </si>
  <si>
    <t>19</t>
  </si>
  <si>
    <t>Гранична (штатна) чисельність працівників Офісу Президента України, Державного управління справами, Координаційного центру забезпечення взаємодії з Кабінетом Міністрів України, Секретаріату Комітету Державної премії України в галузі освіти, Комітету з Національної премії України імені Тараса Шевченка, Комітету із Державної премії України в галузі архітектури, в тому числі:</t>
  </si>
  <si>
    <t>20</t>
  </si>
  <si>
    <t>Офісу Президента України</t>
  </si>
  <si>
    <t>21</t>
  </si>
  <si>
    <t>Державного управління справами</t>
  </si>
  <si>
    <t>22</t>
  </si>
  <si>
    <t>Комітету із Державної премії України в галузі архітектури</t>
  </si>
  <si>
    <t>23</t>
  </si>
  <si>
    <t>Секретаріату Комітету Державної премії України в галузі освіти</t>
  </si>
  <si>
    <t>24</t>
  </si>
  <si>
    <t>Координаційного центру забезпечення взаємодії з Кабінетом Міністрів України</t>
  </si>
  <si>
    <t>25</t>
  </si>
  <si>
    <t>Комітету з Національної премії України імені Тараса Шевченка</t>
  </si>
  <si>
    <t>26</t>
  </si>
  <si>
    <t>Кількість  штатних одиниць Управління адміністративними будинками Державного управління справами</t>
  </si>
  <si>
    <t>27</t>
  </si>
  <si>
    <t>Кількість  штатних одиниць ДО "Автобаза ДУС"</t>
  </si>
  <si>
    <t>28</t>
  </si>
  <si>
    <t>Організаційне, матеріально-технічне, медичне та інше забезпечення проведення офіційних заходів за участю Президента України</t>
  </si>
  <si>
    <t>Підготовка та здійснення візитів Президента України за кордон</t>
  </si>
  <si>
    <t>Забезпечення в межах України перевезень авіаційним транспортом  офіційних делегацій на чолі з Президентом України</t>
  </si>
  <si>
    <t>продукту</t>
  </si>
  <si>
    <t>Опрацьовано та випущено  Офісом Президента України нормативних документів</t>
  </si>
  <si>
    <t>Кількість підготовлених розпоряджень Керівника Державного управління справами</t>
  </si>
  <si>
    <t>Кількість забезпечених в межах України перевезень авіаційним транспортом офіційних делегацій на чолі з Президентом України</t>
  </si>
  <si>
    <t>Кількість офіційних заходів за участю Президента України</t>
  </si>
  <si>
    <t>Кількість поданих позовів до суду, заявником яких є Державне управління справами</t>
  </si>
  <si>
    <t>Загальний пробіг транспортних засобів  ДО "Автобаза ДУС" на рік (загальний фонд)</t>
  </si>
  <si>
    <t>тис.км</t>
  </si>
  <si>
    <t>Загальний пробіг транспортних засобів  ДО "Автобаза ДУС" на рік (спеціальний фонд)</t>
  </si>
  <si>
    <t>Загальний пробіг транспортних засобів  ДО "Автобаза ДУС" на рік</t>
  </si>
  <si>
    <t>Площа державних резиденцій,  адміністративних і господарських об'єктів, прилеглої території</t>
  </si>
  <si>
    <t>Кількість візитів Президента України за кордон</t>
  </si>
  <si>
    <t>шт.</t>
  </si>
  <si>
    <t>Чисельність відряджених за кордон працівників Офісу Президента України та Державного управління справами</t>
  </si>
  <si>
    <t>чол.</t>
  </si>
  <si>
    <t>Кількість придбаного обладнання і предметів довгострокового користування Управлінням адміністративними будинками Державного управління справами (загальний фонд)</t>
  </si>
  <si>
    <t>Кількість придбаного обладнання і предметів довгострокового користування Управлінням адміністративними будинками Державного управління справами (спеціальний фонд)</t>
  </si>
  <si>
    <t>Кількість придбаних транспортних засобів для виконання завдань з транспортного забезпечення, покладених на ДО "Автобаза ДУС"</t>
  </si>
  <si>
    <t>Кількість  відремонтованих інженерних систем на об'єктах Управління адміністративними будинками Державного управління справами</t>
  </si>
  <si>
    <t>ефективності</t>
  </si>
  <si>
    <t>Кількість підготовлених та прийнятих  Офісом Президента України нормативних актів на 1 працівника</t>
  </si>
  <si>
    <t>Середні витрати на проведення одного офіційного заходу за участю Президента України</t>
  </si>
  <si>
    <t>Середні витрати на утримання одного кв. м. державних резиденцій, адміністративних і господарських об'єктів, прилеглої території (загальний фонд)</t>
  </si>
  <si>
    <t>грн.</t>
  </si>
  <si>
    <t>Середні витрати на утримання одного кв. м. державних резиденцій, адміністративних і господарських об'єктів, прилеглої території (спеціальний фонд)</t>
  </si>
  <si>
    <t xml:space="preserve">Середні витрати на утримання одного кв. м. державних резиденцій, адміністративних і господарських об'єктів, прилеглої території </t>
  </si>
  <si>
    <t>Середні витрати, пов'язані зі здійсненням за кордон одного візиту (поїздки) Президента України</t>
  </si>
  <si>
    <t>Середні витрати, пов'язані з відрядженням за кордон одного працівника Офісу  Президента України або Державного управління справами</t>
  </si>
  <si>
    <t>якості</t>
  </si>
  <si>
    <t>1</t>
  </si>
  <si>
    <t>Рівень погашення кредиторської заборгованості, зареєстрованої в органах ДКСУ станом на 1 січня 2023 року</t>
  </si>
  <si>
    <t>відс.</t>
  </si>
  <si>
    <t>2</t>
  </si>
  <si>
    <t>Рівень виконання робіт з  реставрації на об'єкті Управління адміністративними будинками Державного управління справами</t>
  </si>
  <si>
    <t>3</t>
  </si>
  <si>
    <t>Частка справ, за якими прийнято рішення на користь установи</t>
  </si>
  <si>
    <t>4</t>
  </si>
  <si>
    <t>Рівень виконання робіт з капітального ремонту та реставрації інженерних систем на об'єктах Управління адміністративними будинками Державного управління справами</t>
  </si>
  <si>
    <t xml:space="preserve"> </t>
  </si>
  <si>
    <t>7.2 Пояснення щодо динаміки результативних показників та досягнення мети, виконання завдань бюджетної програми</t>
  </si>
  <si>
    <t xml:space="preserve">             </t>
  </si>
  <si>
    <t xml:space="preserve">             Оскільки капітальні видатки не враховано у граничних показниках за загальним фондом, у 2025-2027 роках на відміну від 2023 року немає відповідних результативних показників.</t>
  </si>
  <si>
    <t>8. Чисельність працівників у бюджетних установах</t>
  </si>
  <si>
    <t>(особи)</t>
  </si>
  <si>
    <t>№ з/п</t>
  </si>
  <si>
    <t>Категорії працівників</t>
  </si>
  <si>
    <t>2023 рік 
 (звіт)</t>
  </si>
  <si>
    <t>2024 рік  
(затверджено)</t>
  </si>
  <si>
    <t>2025 рік 
 (план)</t>
  </si>
  <si>
    <t>2026 рік 
 (план)</t>
  </si>
  <si>
    <t>2027 рік 
 (план)</t>
  </si>
  <si>
    <t>загальний фонд</t>
  </si>
  <si>
    <t>спеціальний фонд</t>
  </si>
  <si>
    <t>загальний 
фонд</t>
  </si>
  <si>
    <t>спеціальний
 фонд</t>
  </si>
  <si>
    <t>загальний
 фонд</t>
  </si>
  <si>
    <t>спеціальний 
фонд</t>
  </si>
  <si>
    <t>затверджено</t>
  </si>
  <si>
    <t>фактично зайняті</t>
  </si>
  <si>
    <t>5</t>
  </si>
  <si>
    <t>6</t>
  </si>
  <si>
    <t>7</t>
  </si>
  <si>
    <t>8</t>
  </si>
  <si>
    <t>9</t>
  </si>
  <si>
    <t>10</t>
  </si>
  <si>
    <t>11</t>
  </si>
  <si>
    <t>12</t>
  </si>
  <si>
    <t>13</t>
  </si>
  <si>
    <t>14</t>
  </si>
  <si>
    <t>Керівники</t>
  </si>
  <si>
    <t>Інші працівники</t>
  </si>
  <si>
    <t>Працівники патронатної служби</t>
  </si>
  <si>
    <t>Державні службовці</t>
  </si>
  <si>
    <t>Працівників державних органів, які виконують функції з обслуговування</t>
  </si>
  <si>
    <t>Всього працівників</t>
  </si>
  <si>
    <t>з них працівники, оплата праці яких здійснюється також із загального фонду</t>
  </si>
  <si>
    <t>x</t>
  </si>
  <si>
    <t>9. Державні цільові програми, які виконуються в межах бюджетної програми</t>
  </si>
  <si>
    <t>Не підлягає заповненню</t>
  </si>
  <si>
    <t>10. Інформація про огляд витрат державного бюджету</t>
  </si>
  <si>
    <t>11. Підстави реалізації бюджетної програми</t>
  </si>
  <si>
    <t xml:space="preserve">       1. Конституція України </t>
  </si>
  <si>
    <t xml:space="preserve">       Закон України "Про Національну програму інформатизації"</t>
  </si>
  <si>
    <t xml:space="preserve">       Закон України "Про Представництво Президента України в Автономній Республіці Крим"</t>
  </si>
  <si>
    <t xml:space="preserve">       Закон України "Про судовий збір"</t>
  </si>
  <si>
    <t>10633</t>
  </si>
  <si>
    <t>20-08-2024 16:13:56</t>
  </si>
  <si>
    <t>АІС "ГРК"</t>
  </si>
  <si>
    <t xml:space="preserve">42cf1690-f0fb-431a-854c-c85c2bc44cde  </t>
  </si>
  <si>
    <t xml:space="preserve">       Указ Президента України від 22.08.2002 № 746 "Про Державний Протокол та Церемоніал України"</t>
  </si>
  <si>
    <t xml:space="preserve">       Указ Президента України від 23.02.2000  № 278 "Про Державне управління справами"</t>
  </si>
  <si>
    <t xml:space="preserve">       Указ Президента України від 17.12.2002  № 1180  "Про Положення про Державне управління справами"</t>
  </si>
  <si>
    <t xml:space="preserve">       Указ Президента України від 17.10.2019 № 758 "Питання Представництва Президента України в Автономній Республіці Крим" </t>
  </si>
  <si>
    <t xml:space="preserve">       Указ Президента України від 24.12.2014  № 954 "Про Координаційний центр забезпечення взаємодії з Кабінетом Міністрів України"</t>
  </si>
  <si>
    <t xml:space="preserve">       Указ Президента України від 19.10.2015  № 595 "Про Положення про Координаційний центр забезпечення взаємодії з Кабінетом Міністрів України" </t>
  </si>
  <si>
    <t xml:space="preserve">       Указ Президента України від 04.10.2010 № 932 "Питання Національної премії України імені Тараса Шевченка"</t>
  </si>
  <si>
    <t xml:space="preserve">       Указ Президента України від 30.09.2010 № 929 "Про Державну премію України в галузі освіти"</t>
  </si>
  <si>
    <t xml:space="preserve">       Указ Президента України від 14.07.2000  № 887 "Про вдосконалення інформаційно-аналітичного забезпечення Президента України та органів державної влади"</t>
  </si>
  <si>
    <t xml:space="preserve">       Указ Президента України від 20.10.2005  № 1497 "Про першочергові завдання щодо впровадження новітніх інформаційних технологій" </t>
  </si>
  <si>
    <t xml:space="preserve">       Указ Президента України від 12.03.2010 № 349 "Про забезпечення, обслуговування та охорону В. Ющенка"</t>
  </si>
  <si>
    <t xml:space="preserve">       Указ Президента України від 11.12.2019 № 895 "Питання Державного управління справами"</t>
  </si>
  <si>
    <t xml:space="preserve">       Указ Президента України від 31.10.1996 № 1017 "Питання Комітету із Державної премії України в галузі архітектури"</t>
  </si>
  <si>
    <t xml:space="preserve">       Указ Президента України від 15.11.2017 № 367 "Питання Комітету із Державної премії України в галузі архітектури"</t>
  </si>
  <si>
    <t xml:space="preserve">       Указ Президента України від 20.06.2019 № 417 "Питання забезпечення діяльності Президента України"</t>
  </si>
  <si>
    <t xml:space="preserve">       Указ Президента України від 25.06.2019 № 436 "Про Положення про Офіс Президента України"</t>
  </si>
  <si>
    <t xml:space="preserve">       Указ Президента України від 13.04.2021 №160 "Про пріоритетні напрями діяльності Представництва Президента України в Автономній Республіці Крим"</t>
  </si>
  <si>
    <t xml:space="preserve">       Указ Президента України від 13.08.2021 № 359 "Про внесення змін до Указу Президента України від 17 жовтня 2019 року № 758"</t>
  </si>
  <si>
    <t xml:space="preserve">       Постанова Кабінету Міністрів України від 02.02.2011 № 98 "Про суми та склад витрат на відрядження державних службовців, а також інших осіб, що направляються у відрядження підприємствами, установами та організаціями, які повністю або частково утримуються (фінансуються) за рахунок бюджетних коштів"</t>
  </si>
  <si>
    <t xml:space="preserve">       Постанова Кабінету Міністрів України від 14.03.2012 № 270 "Про затвердження Положення про організацію, виконання та забезпечення повітряних перевезень вищих посадових осіб"</t>
  </si>
  <si>
    <t xml:space="preserve">       Постанова Кабінету Міністрів України від 28.02.2023 № 178 "Про затвердження показників для визначення розмірів оплати письмового рецензування творів, висунутих на здобуття Національної премії України імені Тараса Шевченка, авторитетними фахівцями, експертами, залученими Комітетом з Національної премії України імені Тараса Шевченка, а також відшкодування витрат на відрядження членів Комітету та визначених ним експертів"</t>
  </si>
  <si>
    <t xml:space="preserve">       Розпорядження Глави Адміністрації Президента України від 19.05.2001 № 17 "Про порядок організації прийому Президентом України іноземних гостей"</t>
  </si>
  <si>
    <t xml:space="preserve">       Наказ Керівника Апарату Офісу Президента України "Про штатний розпис Офісу Президента України"</t>
  </si>
  <si>
    <t xml:space="preserve">       Наказ Міністерства фінансів України від 13.03.1998 № 59 "Про затвердження Інструкції про службові відрядження в межах України та за кордон"</t>
  </si>
  <si>
    <t>Підпис керівника</t>
  </si>
  <si>
    <t>(підпис)</t>
  </si>
  <si>
    <t>(Власне ім’я ПРІЗВИЩЕ)</t>
  </si>
  <si>
    <t>30 з 30</t>
  </si>
  <si>
    <r>
      <t xml:space="preserve">БЮДЖЕТНИЙ ЗАПИТ НА 2025–2027 РОКИ, Форма БЗ-2 (індивідуальна)&amp;#10;Державне управління справами&amp;#10;ід-10633 в АІС ГРК, КВК=030, КПК=0301010, тип консолідації=Зведена форма ГРК, номер версії=1&amp;#10;20.08.2024  16:45:38 </t>
    </r>
    <r>
      <rPr>
        <b/>
        <sz val="10"/>
        <rFont val="Times New Roman"/>
        <family val="1"/>
        <charset val="204"/>
      </rPr>
      <t>Марія СТОЦЬКА</t>
    </r>
    <r>
      <rPr>
        <sz val="10"/>
        <rFont val="Times New Roman"/>
        <family val="1"/>
        <charset val="204"/>
      </rPr>
      <t xml:space="preserve"> (3FAA9288358EC00304000000456A31001D4FC600)&amp;#10;20.08.2024  17:08:48 </t>
    </r>
    <r>
      <rPr>
        <b/>
        <sz val="10"/>
        <rFont val="Times New Roman"/>
        <family val="1"/>
        <charset val="204"/>
      </rPr>
      <t>Державне управління справами</t>
    </r>
    <r>
      <rPr>
        <sz val="10"/>
        <rFont val="Times New Roman"/>
        <family val="1"/>
        <charset val="204"/>
      </rPr>
      <t xml:space="preserve"> (3FAA9288358EC003040000003D531D00D96BBF00)&amp;#10;20.08.2024  17:50:08 </t>
    </r>
    <r>
      <rPr>
        <b/>
        <sz val="10"/>
        <rFont val="Times New Roman"/>
        <family val="1"/>
        <charset val="204"/>
      </rPr>
      <t>відправлено: Державне управління справами</t>
    </r>
    <r>
      <rPr>
        <sz val="10"/>
        <rFont val="Times New Roman"/>
        <family val="1"/>
        <charset val="204"/>
      </rPr>
      <t xml:space="preserve"> (3FAA9288358EC003040000003D531D00D96BBF00)&amp;#10;42cf1690-f0fb-431a-854c-c85c2bc44cde</t>
    </r>
  </si>
  <si>
    <t xml:space="preserve">               У 2023-2024 роках відповідно до Бюджетного кодексу України, Положення про Державне управління справами, затвердженим Указом Президента України від 17.12.2002 №1180, Положень про Державну організацію "Автобаза Державного управління справами" та про Управління адміністративними будинками Державного управління справами, додатково до коштів загального фонду бюджету отримуються власні надходження бюджетних установ. </t>
  </si>
  <si>
    <t xml:space="preserve">               Доведений граничний обсяг видатків споживання загального фонду за програмою на 2025 рік – 782277,3 тис. грн</t>
  </si>
  <si>
    <t xml:space="preserve">             У структурі видатків спеціального фонду оплата праці з нарахуваннями – 1409,1  тис. грн, або 52,3 відсотка їх загального обсягу, на оплату комунальних послуг та енергоносіїв - 100 тис. грн, або 2,6 відсотка, на інші поточні видатки – 1733,1 тис. грн, або 45,1 відсотка. </t>
  </si>
  <si>
    <t xml:space="preserve">               За рахунок коштів загального фонду на оплату праці з нарахуваннями планується спрямувати 554347,5 тис. грн, або 70,89 відсотка обсягу поточних витрат, на оплату комунальних послуг та енергоносіїв – 351,9 тис. грн, або 0,01 відсотка, на інші поточні видатки – 227577,9 тис. грн, або 29,1 відсотка.    </t>
  </si>
  <si>
    <t xml:space="preserve">               Доведений граничний обсяг видатків за програмою – 782277,3 тис. грн (поточні видатки) розподілений за напрямами::</t>
  </si>
  <si>
    <t xml:space="preserve">                Видатки за цим напрямом здійснюватимуть Державне управління справами, Комітет з Національної премії України імені Тараса Шевченка, Комітет із Державної премії України в галузі архітектури. </t>
  </si>
  <si>
    <t xml:space="preserve">               Інші поточні видатки – 225986,8 тис. грн, , у тому числі:</t>
  </si>
  <si>
    <t xml:space="preserve">                -придбання товарів, оплату послуг, організацію та проведення офіційних заходів за участю Президента України – 13654,1 тис. грн.  </t>
  </si>
  <si>
    <t xml:space="preserve">                 - інші поточні видатки – 25695,9 тис. грн (придбання предметів, матеріалів, обладнання, оплата послуг, відрядження, сплата податків тощо).    </t>
  </si>
  <si>
    <t xml:space="preserve">               - здійснення повноважень Постійним Представником Президента України в Автономній Республіці Крим (для Представництва Президента України в Автономній Республіці Крим) - 34829,5 тис. грн.</t>
  </si>
  <si>
    <t xml:space="preserve">           У структурі поточних видатків оплата праці з нарахуваннями становить 33045 тис. грн або 94,9 відсотка від загального обсягу витрат.</t>
  </si>
  <si>
    <t>Здійснення Державним управлінням справами  організаційного, фінансового, матеріально-технічного, медичного та іншого забезпечення офіційних заходів за участю Президента України</t>
  </si>
  <si>
    <t>Середні витрати Державного управління справами на проведення одного офіційного заходу за участю Президента України</t>
  </si>
  <si>
    <t>Ігор ЛИСИЙ</t>
  </si>
  <si>
    <t xml:space="preserve">               Залишок коштів від інших джерел власних надходжень бюджетних установ (благодійні внески, гранти та дарунки) на початок 
2023 року  - 13,0 тис. гривень. </t>
  </si>
  <si>
    <t xml:space="preserve">                         спеціальний фонд,
з них:     
</t>
  </si>
  <si>
    <t xml:space="preserve">                Граничний обсяг видатків споживання загального фонду за програмою на 2026 і на 2027 роки - 647014,1  тис.грн</t>
  </si>
  <si>
    <t xml:space="preserve">                - забезпечення діяльності Президента України, Офісу Президента України та інших створених Президентом України консультативних, дорадчих та допоміжних органів і служб – 747447,8 тис. грн (поточні видатки).</t>
  </si>
  <si>
    <t xml:space="preserve">       1. Державне управління справами - 740 044,5 тис.грн.</t>
  </si>
  <si>
    <t xml:space="preserve">               Видатки на оплату праці з нарахуваннями передбачені в загальному обсязі 5507,1 тис. грн. (відповідно 4514,0 тис. грн та 993,1 тис. грн) і складають 98,2 відсотка від загального обсягу витрат. Гранична чисельність працівників - 9 од, середньомісячна заробітна плата - 41,8 тис. грн. </t>
  </si>
  <si>
    <t xml:space="preserve">               - підготовка та здійснення візитів Президента України за кордон – 186636,8 тис. грн (поточні видатки), очікувана кількість візитів  Президента України за кордон - 43, середні витрати, пов`язані зі здійсненням за кордон 1 візиту (поїздки) – 3775,1 тис. грн;</t>
  </si>
  <si>
    <t xml:space="preserve">              У 2023-2024 роках виконання програми забезпечують Державне управління справами,  Комітет з Національної премії України імені Тараса Шевченка, Управління адміністративними будинками Державного управління справами, Державна організація "Автобаза Державного управління справами", Державне підприємство Державного управління справами по обслуговуванню офіційних заходів "Гарант-сервіс", Представництво Президента України в Автономній Республіці Крим, а також у частині проведення офіційних заходів - Національний природний парк "Синьогора". 
        З 2025 року виконання програми забезпечують Державне управління справами, Комітет з Національної премії України імені Тараса Шевченка, Представництво Президента України в Автономній Республіці Крим. Відповідно до Указу Президента України від 15.11.2017 № 367 за програмою має здійснюватися матеріальне-технічне та інше забезпечення діяльності Комітету із Державної премії України в галузі архітектури. 
       З  2025 року видатки, які передбачаються Управлінню адміністративними будинками Державного управління справами, Державній організації «Автобаза Державного управління справами», Державному підприємству Державного управління справами по обслуговуванню офіційних заходів «Гарант-сервіс», Національному природному парку «Синьогора», встановлені за новою бюджетною програмою «Забезпечення діяльності підприємств, установ та організацій Державного управління справами» (КПКВК 0301020).</t>
  </si>
  <si>
    <t xml:space="preserve">            Зміни у структурі видатків у 2025-2027 роках не виплинуть на досягнення мети та виконання завдань бюджетної програми КПКВК 0301010.      </t>
  </si>
  <si>
    <t xml:space="preserve">         У 2023 -2024 роках виконання завдань бюджетної програми за рахунок коштів загального та спеціального фондів державного бюджету забезпечують Державне управління справами,  Комітет з Національної премії України імені Тараса Шевченка, Управління адміністративними будинками Державного управління справами, Державна організація "Автобаза Державного управління справами", Державне підприємство Державного управління справами по обслуговуванню офіційних заходів "Гарант-сервіс", Представництво Президента України в Автономній Республіці Крим, а також у частині проведення офіційних заходів - Національний природний парк "Синьогора 
        Починаючи з 2025 року розпорядниками бюджетних коштів за програмою є Державне управління справами, Комітет з Національної премії України імені Тараса Шевченка, Представництво Президента України в Автономній Республіці Крим. Відповідно до Указу Президента України від 15.11.2017 
№ 367 за програмою має здійснюватися матеріальне-технічне та інше забезпечення діяльності Комітету із Державної премії України в галузі архітектури.</t>
  </si>
  <si>
    <t xml:space="preserve">           Зміна структури видатків за програмою  не виплинуть на виконання результативних показників, досягнення мети, виконання завдань бюджетної програми КПКВК 0301010.</t>
  </si>
  <si>
    <t xml:space="preserve">       Повітряний кодекс України
       Закон України "Про державну службу"</t>
  </si>
  <si>
    <t xml:space="preserve">             З 2025 року обсяги надходжень та видатків за спеціальним фондом Управління адміністративними будинками Державного управління справами та ДО "Автобаза Державного управління спрвами"  включено до бюджетної програми «Забезпечення діяльності підприємств, установ та організацій Державного управління справами» (КПКВК 0301020). </t>
  </si>
  <si>
    <t xml:space="preserve">                  Бюджетні кошти планується використати за такими напрямами: </t>
  </si>
  <si>
    <t xml:space="preserve">              Видатки на оплату праці з нарахуваннями передбачені в загальному обсязі 514028,7 тис. грн (відповідно 421335,0 тис. грн та  92693,7  тис. грн) і складають 69,5 відсотка від загального обсягу витрат. Гранична чисельність працівників - 610 од (Офіс Президента України - 420 од, Державне управління справами - 155 од, Координаційний центр забезпечення взаємодії з Кабінетом Міністрів України - 28 од, Секретаріат комітету Державної премії України в галузі освіти - 7 од). Розрахунок фонду оплати праці здійснений на фактичну чисельність працівників з урахуванням вимог статті 51 Бюджетного кодексу та доведеного фонду оплату праці.</t>
  </si>
  <si>
    <t xml:space="preserve">           Інші поточні видатки – 1549,7 тис. грн і складають 4,4 відсотка від загального обсягу витрат.</t>
  </si>
  <si>
    <t xml:space="preserve">           Видатки на оплату комунальних послуг та енергоносіїв - 234,8 тис. грн і складають 0,7 відсотка від загального обсягу витрат.</t>
  </si>
  <si>
    <t xml:space="preserve">           Загальні обсяги видатків загального фонду за напрямами використання бюджетних коштів у 2026-2027 роках - 647014,1 тис. грн</t>
  </si>
  <si>
    <t xml:space="preserve">             Результативні показники бюджетної програми обраховані з урахуванням граничних обсягів поточних видатків загального і спеціального фондів на відповідні роки.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</si>
</sst>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
  </numFmts>
  <fonts count="43" x14ac:knownFonts="1">
    <font>
      <sz val="8"/>
      <color rgb="FF000000"/>
      <name val="Tahoma"/>
    </font>
    <font>
      <b/>
      <sz val="12"/>
      <color rgb="FF000000"/>
      <name val="Times New Roman"/>
      <family val="1"/>
      <charset val="204"/>
    </font>
    <font>
      <sz val="1"/>
      <color rgb="FF000000"/>
      <name val="Arial"/>
      <family val="2"/>
      <charset val="204"/>
    </font>
    <font>
      <sz val="10"/>
      <color rgb="FF000000"/>
      <name val="Arial"/>
      <family val="2"/>
      <charset val="204"/>
    </font>
    <font>
      <sz val="12"/>
      <color rgb="FF000000"/>
      <name val="Times New Roman"/>
      <family val="1"/>
      <charset val="204"/>
    </font>
    <font>
      <sz val="12"/>
      <color rgb="FF000000"/>
      <name val="Times New Roman"/>
      <family val="1"/>
      <charset val="204"/>
    </font>
    <font>
      <sz val="10"/>
      <color rgb="FF000000"/>
      <name val="Arial"/>
      <family val="2"/>
      <charset val="204"/>
    </font>
    <font>
      <sz val="8"/>
      <color rgb="FF000000"/>
      <name val="Times New Roman"/>
      <family val="1"/>
      <charset val="204"/>
    </font>
    <font>
      <sz val="12"/>
      <color rgb="FF000000"/>
      <name val="Times New Roman"/>
      <family val="1"/>
      <charset val="204"/>
    </font>
    <font>
      <sz val="8"/>
      <color rgb="FF000000"/>
      <name val="Times New Roman"/>
      <family val="1"/>
      <charset val="204"/>
    </font>
    <font>
      <sz val="6"/>
      <color rgb="FF000000"/>
      <name val="Times New Roman"/>
      <family val="1"/>
      <charset val="204"/>
    </font>
    <font>
      <sz val="12"/>
      <color rgb="FF000000"/>
      <name val="Times New Roman"/>
      <family val="1"/>
      <charset val="204"/>
    </font>
    <font>
      <sz val="12"/>
      <color rgb="FF000000"/>
      <name val="Times New Roman"/>
      <family val="1"/>
      <charset val="204"/>
    </font>
    <font>
      <sz val="1"/>
      <color rgb="FF000000"/>
      <name val="Arial"/>
      <family val="2"/>
      <charset val="204"/>
    </font>
    <font>
      <sz val="12"/>
      <color rgb="FF000000"/>
      <name val="Times New Roman"/>
      <family val="1"/>
      <charset val="204"/>
    </font>
    <font>
      <sz val="5"/>
      <color rgb="FFC0C0C0"/>
      <name val="Times New Roman"/>
      <family val="1"/>
      <charset val="204"/>
    </font>
    <font>
      <u/>
      <sz val="5"/>
      <color rgb="FFC0C0C0"/>
      <name val="Times New Roman"/>
      <family val="1"/>
      <charset val="204"/>
    </font>
    <font>
      <sz val="5"/>
      <color rgb="FFC0C0C0"/>
      <name val="Times New Roman"/>
      <family val="1"/>
      <charset val="204"/>
    </font>
    <font>
      <sz val="10"/>
      <color rgb="FF000000"/>
      <name val="Times New Roman"/>
      <family val="1"/>
      <charset val="204"/>
    </font>
    <font>
      <sz val="10"/>
      <color rgb="FF000000"/>
      <name val="Times New Roman"/>
      <family val="1"/>
      <charset val="204"/>
    </font>
    <font>
      <sz val="8"/>
      <color rgb="FF000000"/>
      <name val="Times New Roman"/>
      <family val="1"/>
      <charset val="204"/>
    </font>
    <font>
      <sz val="10"/>
      <color rgb="FF000000"/>
      <name val="Times New Roman"/>
      <family val="1"/>
      <charset val="204"/>
    </font>
    <font>
      <sz val="10"/>
      <color rgb="FF000000"/>
      <name val="Times New Roman"/>
      <family val="1"/>
      <charset val="204"/>
    </font>
    <font>
      <sz val="8"/>
      <color rgb="FF000000"/>
      <name val="Times New Roman"/>
      <family val="1"/>
      <charset val="204"/>
    </font>
    <font>
      <sz val="12"/>
      <color rgb="FF000000"/>
      <name val="Times New Roman"/>
      <family val="1"/>
      <charset val="204"/>
    </font>
    <font>
      <sz val="11"/>
      <color rgb="FF000000"/>
      <name val="Times New Roman"/>
      <family val="1"/>
      <charset val="204"/>
    </font>
    <font>
      <b/>
      <sz val="8"/>
      <color rgb="FF000000"/>
      <name val="Times New Roman"/>
      <family val="1"/>
      <charset val="204"/>
    </font>
    <font>
      <sz val="8"/>
      <color rgb="FF000000"/>
      <name val="Times New Roman"/>
      <family val="1"/>
      <charset val="204"/>
    </font>
    <font>
      <sz val="10"/>
      <color rgb="FF000000"/>
      <name val="Times New Roman"/>
      <family val="1"/>
      <charset val="204"/>
    </font>
    <font>
      <sz val="6"/>
      <color rgb="FF000000"/>
      <name val="Times New Roman"/>
      <family val="1"/>
      <charset val="204"/>
    </font>
    <font>
      <sz val="11"/>
      <color rgb="FF000000"/>
      <name val="Times New Roman"/>
      <family val="1"/>
      <charset val="204"/>
    </font>
    <font>
      <sz val="7"/>
      <color rgb="FF000000"/>
      <name val="Times New Roman"/>
      <family val="1"/>
      <charset val="204"/>
    </font>
    <font>
      <sz val="7"/>
      <color rgb="FF000000"/>
      <name val="Times New Roman"/>
      <family val="1"/>
      <charset val="204"/>
    </font>
    <font>
      <i/>
      <sz val="10"/>
      <color rgb="FF000000"/>
      <name val="Times New Roman"/>
      <family val="1"/>
      <charset val="204"/>
    </font>
    <font>
      <sz val="10"/>
      <color rgb="FF000000"/>
      <name val="Times New Roman"/>
      <family val="1"/>
      <charset val="204"/>
    </font>
    <font>
      <u/>
      <sz val="8"/>
      <color rgb="FF000000"/>
      <name val="Times New Roman"/>
      <family val="1"/>
      <charset val="204"/>
    </font>
    <font>
      <sz val="12"/>
      <color rgb="FF000000"/>
      <name val="Times New Roman"/>
      <family val="1"/>
      <charset val="204"/>
    </font>
    <font>
      <sz val="8"/>
      <color rgb="FF000000"/>
      <name val="Tahoma"/>
      <family val="2"/>
      <charset val="204"/>
    </font>
    <font>
      <sz val="8.25"/>
      <color rgb="FF000000"/>
      <name val="Times New Roman"/>
      <family val="1"/>
      <charset val="204"/>
    </font>
    <font>
      <b/>
      <sz val="10"/>
      <name val="Times New Roman"/>
      <family val="1"/>
      <charset val="204"/>
    </font>
    <font>
      <sz val="10"/>
      <name val="Times New Roman"/>
      <family val="1"/>
      <charset val="204"/>
    </font>
    <font>
      <sz val="12"/>
      <color rgb="FF000000"/>
      <name val="Times New Roman"/>
      <family val="1"/>
      <charset val="204"/>
    </font>
    <font>
      <sz val="10"/>
      <color rgb="FF000000"/>
      <name val="Times New Roman"/>
      <family val="1"/>
      <charset val="204"/>
    </font>
  </fonts>
  <fills count="40">
    <fill>
      <patternFill patternType="none"/>
    </fill>
    <fill>
      <patternFill patternType="gray125"/>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solid">
        <fgColor rgb="FFDCDCDC"/>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42">
    <border>
      <left/>
      <right/>
      <top/>
      <bottom/>
      <diagonal/>
    </border>
    <border>
      <left/>
      <right/>
      <top/>
      <bottom/>
      <diagonal/>
    </border>
    <border>
      <left style="thin">
        <color rgb="FF000000"/>
      </left>
      <right/>
      <top/>
      <bottom/>
      <diagonal/>
    </border>
    <border>
      <left/>
      <right/>
      <top/>
      <bottom/>
      <diagonal/>
    </border>
    <border>
      <left/>
      <right/>
      <top/>
      <bottom/>
      <diagonal/>
    </border>
    <border>
      <left/>
      <right/>
      <top/>
      <bottom style="thin">
        <color rgb="FF000000"/>
      </bottom>
      <diagonal/>
    </border>
    <border>
      <left/>
      <right/>
      <top/>
      <bottom/>
      <diagonal/>
    </border>
    <border>
      <left/>
      <right/>
      <top/>
      <bottom/>
      <diagonal/>
    </border>
    <border>
      <left/>
      <right/>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style="thin">
        <color rgb="FFD3D3D3"/>
      </top>
      <bottom/>
      <diagonal/>
    </border>
    <border>
      <left/>
      <right/>
      <top style="thin">
        <color rgb="FFD3D3D3"/>
      </top>
      <bottom/>
      <diagonal/>
    </border>
    <border>
      <left/>
      <right/>
      <top style="thin">
        <color rgb="FFD3D3D3"/>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77">
    <xf numFmtId="0" fontId="0" fillId="0" borderId="0" xfId="0"/>
    <xf numFmtId="0" fontId="1" fillId="2" borderId="1" xfId="0" applyFont="1" applyFill="1" applyBorder="1" applyAlignment="1">
      <alignment horizontal="center" vertical="top" wrapText="1"/>
    </xf>
    <xf numFmtId="0" fontId="6" fillId="7" borderId="6" xfId="0" applyFont="1" applyFill="1" applyBorder="1" applyAlignment="1">
      <alignment horizontal="left" vertical="top" wrapText="1"/>
    </xf>
    <xf numFmtId="0" fontId="9" fillId="10" borderId="9" xfId="0" applyFont="1" applyFill="1" applyBorder="1" applyAlignment="1">
      <alignment horizontal="left" wrapText="1"/>
    </xf>
    <xf numFmtId="0" fontId="10" fillId="11" borderId="10" xfId="0" applyFont="1" applyFill="1" applyBorder="1" applyAlignment="1">
      <alignment horizontal="left" wrapText="1"/>
    </xf>
    <xf numFmtId="0" fontId="19" fillId="20" borderId="19" xfId="0" applyFont="1" applyFill="1" applyBorder="1" applyAlignment="1">
      <alignment horizontal="center" vertical="center" wrapText="1"/>
    </xf>
    <xf numFmtId="0" fontId="22" fillId="23" borderId="22" xfId="0" applyFont="1" applyFill="1" applyBorder="1" applyAlignment="1">
      <alignment horizontal="center" vertical="center" wrapText="1"/>
    </xf>
    <xf numFmtId="0" fontId="13" fillId="14" borderId="13" xfId="0" applyFont="1" applyFill="1" applyBorder="1" applyAlignment="1">
      <alignment horizontal="justify" vertical="top" wrapText="1"/>
    </xf>
    <xf numFmtId="0" fontId="0" fillId="0" borderId="0" xfId="0" applyAlignment="1">
      <alignment vertical="justify"/>
    </xf>
    <xf numFmtId="165" fontId="0" fillId="0" borderId="0" xfId="0" applyNumberFormat="1"/>
    <xf numFmtId="0" fontId="37" fillId="0" borderId="0" xfId="0" applyFont="1"/>
    <xf numFmtId="0" fontId="2" fillId="3" borderId="2" xfId="0" applyFont="1" applyFill="1" applyBorder="1" applyAlignment="1">
      <alignment horizontal="left" vertical="top" wrapText="1"/>
    </xf>
    <xf numFmtId="0" fontId="1" fillId="2" borderId="1" xfId="0" applyFont="1" applyFill="1" applyBorder="1" applyAlignment="1">
      <alignment horizontal="center" vertical="top" wrapText="1"/>
    </xf>
    <xf numFmtId="0" fontId="4" fillId="5" borderId="4" xfId="0" applyFont="1" applyFill="1" applyBorder="1" applyAlignment="1">
      <alignment horizontal="left" vertical="center" wrapText="1"/>
    </xf>
    <xf numFmtId="0" fontId="5" fillId="6" borderId="5" xfId="0" applyFont="1" applyFill="1" applyBorder="1" applyAlignment="1">
      <alignment horizontal="left" wrapText="1"/>
    </xf>
    <xf numFmtId="0" fontId="6" fillId="7" borderId="6" xfId="0" applyFont="1" applyFill="1" applyBorder="1" applyAlignment="1">
      <alignment horizontal="left" vertical="top" wrapText="1"/>
    </xf>
    <xf numFmtId="0" fontId="7" fillId="8" borderId="7" xfId="0" applyFont="1" applyFill="1" applyBorder="1" applyAlignment="1">
      <alignment horizontal="center" vertical="top" wrapText="1"/>
    </xf>
    <xf numFmtId="0" fontId="8" fillId="9" borderId="8" xfId="0" applyFont="1" applyFill="1" applyBorder="1" applyAlignment="1">
      <alignment horizontal="center" wrapText="1"/>
    </xf>
    <xf numFmtId="0" fontId="9" fillId="10" borderId="9" xfId="0" applyFont="1" applyFill="1" applyBorder="1" applyAlignment="1">
      <alignment horizontal="left" wrapText="1"/>
    </xf>
    <xf numFmtId="0" fontId="4" fillId="5" borderId="4" xfId="0" applyFont="1" applyFill="1" applyBorder="1" applyAlignment="1">
      <alignment horizontal="justify" vertical="center" wrapText="1"/>
    </xf>
    <xf numFmtId="0" fontId="11" fillId="12" borderId="11" xfId="0" applyFont="1" applyFill="1" applyBorder="1" applyAlignment="1">
      <alignment horizontal="center" vertical="center" wrapText="1"/>
    </xf>
    <xf numFmtId="0" fontId="13" fillId="14" borderId="13" xfId="0" applyFont="1" applyFill="1" applyBorder="1" applyAlignment="1">
      <alignment horizontal="left" vertical="top" wrapText="1"/>
    </xf>
    <xf numFmtId="0" fontId="12" fillId="13" borderId="12" xfId="0" applyFont="1" applyFill="1" applyBorder="1" applyAlignment="1">
      <alignment horizontal="center" vertical="top" wrapText="1"/>
    </xf>
    <xf numFmtId="0" fontId="14" fillId="15" borderId="14" xfId="0" applyFont="1" applyFill="1" applyBorder="1" applyAlignment="1">
      <alignment horizontal="justify" vertical="center" wrapText="1"/>
    </xf>
    <xf numFmtId="0" fontId="18" fillId="19" borderId="18" xfId="0" applyFont="1" applyFill="1" applyBorder="1" applyAlignment="1">
      <alignment horizontal="center" wrapText="1"/>
    </xf>
    <xf numFmtId="0" fontId="19" fillId="20" borderId="19" xfId="0" applyFont="1" applyFill="1" applyBorder="1" applyAlignment="1">
      <alignment horizontal="center" vertical="center" wrapText="1"/>
    </xf>
    <xf numFmtId="0" fontId="20" fillId="21" borderId="20" xfId="0" applyFont="1" applyFill="1" applyBorder="1" applyAlignment="1">
      <alignment horizontal="center" vertical="center" wrapText="1"/>
    </xf>
    <xf numFmtId="0" fontId="21" fillId="22" borderId="21" xfId="0" applyFont="1" applyFill="1" applyBorder="1" applyAlignment="1">
      <alignment horizontal="left" vertical="center" wrapText="1"/>
    </xf>
    <xf numFmtId="165" fontId="22" fillId="23" borderId="22" xfId="0" applyNumberFormat="1" applyFont="1" applyFill="1" applyBorder="1" applyAlignment="1">
      <alignment horizontal="right" vertical="center" wrapText="1"/>
    </xf>
    <xf numFmtId="165" fontId="22" fillId="23" borderId="39" xfId="0" applyNumberFormat="1" applyFont="1" applyFill="1" applyBorder="1" applyAlignment="1">
      <alignment horizontal="right" vertical="center" wrapText="1"/>
    </xf>
    <xf numFmtId="165" fontId="22" fillId="23" borderId="40" xfId="0" applyNumberFormat="1" applyFont="1" applyFill="1" applyBorder="1" applyAlignment="1">
      <alignment horizontal="right" vertical="center" wrapText="1"/>
    </xf>
    <xf numFmtId="165" fontId="22" fillId="23" borderId="41" xfId="0" applyNumberFormat="1" applyFont="1" applyFill="1" applyBorder="1" applyAlignment="1">
      <alignment horizontal="right" vertical="center" wrapText="1"/>
    </xf>
    <xf numFmtId="0" fontId="42" fillId="22" borderId="21" xfId="0" applyFont="1" applyFill="1" applyBorder="1" applyAlignment="1">
      <alignment horizontal="left" vertical="center" wrapText="1"/>
    </xf>
    <xf numFmtId="0" fontId="41" fillId="5" borderId="4" xfId="0" applyFont="1" applyFill="1" applyBorder="1" applyAlignment="1">
      <alignment horizontal="justify" vertical="center" wrapText="1"/>
    </xf>
    <xf numFmtId="0" fontId="4" fillId="5" borderId="4" xfId="0" applyFont="1" applyFill="1" applyBorder="1" applyAlignment="1">
      <alignment horizontal="justify" vertical="justify" wrapText="1"/>
    </xf>
    <xf numFmtId="0" fontId="22" fillId="23" borderId="22" xfId="0" applyFont="1" applyFill="1" applyBorder="1" applyAlignment="1">
      <alignment horizontal="right" vertical="center" wrapText="1"/>
    </xf>
    <xf numFmtId="0" fontId="24" fillId="25" borderId="24" xfId="0" applyFont="1" applyFill="1" applyBorder="1" applyAlignment="1">
      <alignment horizontal="left" vertical="top" wrapText="1"/>
    </xf>
    <xf numFmtId="0" fontId="23" fillId="24" borderId="23" xfId="0" applyFont="1" applyFill="1" applyBorder="1" applyAlignment="1">
      <alignment horizontal="center" wrapText="1"/>
    </xf>
    <xf numFmtId="0" fontId="4" fillId="5" borderId="4" xfId="0" applyFont="1" applyFill="1" applyBorder="1" applyAlignment="1">
      <alignment horizontal="left" vertical="justify" wrapText="1"/>
    </xf>
    <xf numFmtId="165" fontId="22" fillId="23" borderId="22" xfId="0" applyNumberFormat="1" applyFont="1" applyFill="1" applyBorder="1" applyAlignment="1">
      <alignment horizontal="center" vertical="center" wrapText="1"/>
    </xf>
    <xf numFmtId="165" fontId="22" fillId="23" borderId="39" xfId="0" applyNumberFormat="1" applyFont="1" applyFill="1" applyBorder="1" applyAlignment="1">
      <alignment horizontal="center" vertical="center" wrapText="1"/>
    </xf>
    <xf numFmtId="165" fontId="22" fillId="23" borderId="40" xfId="0" applyNumberFormat="1" applyFont="1" applyFill="1" applyBorder="1" applyAlignment="1">
      <alignment horizontal="center" vertical="center" wrapText="1"/>
    </xf>
    <xf numFmtId="165" fontId="22" fillId="23" borderId="41" xfId="0" applyNumberFormat="1" applyFont="1" applyFill="1" applyBorder="1" applyAlignment="1">
      <alignment horizontal="center" vertical="center" wrapText="1"/>
    </xf>
    <xf numFmtId="0" fontId="15" fillId="16" borderId="15" xfId="0" applyFont="1" applyFill="1" applyBorder="1" applyAlignment="1">
      <alignment horizontal="center" vertical="center" wrapText="1"/>
    </xf>
    <xf numFmtId="0" fontId="16" fillId="17" borderId="16" xfId="0" applyFont="1" applyFill="1" applyBorder="1" applyAlignment="1">
      <alignment horizontal="center" vertical="center" wrapText="1"/>
    </xf>
    <xf numFmtId="0" fontId="17" fillId="18" borderId="17" xfId="0" applyFont="1" applyFill="1" applyBorder="1" applyAlignment="1">
      <alignment horizontal="left" vertical="center" wrapText="1"/>
    </xf>
    <xf numFmtId="0" fontId="6" fillId="7" borderId="6" xfId="0" applyFont="1" applyFill="1" applyBorder="1" applyAlignment="1">
      <alignment horizontal="left" vertical="justify" wrapText="1"/>
    </xf>
    <xf numFmtId="0" fontId="19" fillId="20" borderId="19" xfId="0" applyFont="1" applyFill="1" applyBorder="1" applyAlignment="1">
      <alignment horizontal="center" vertical="justify" wrapText="1"/>
    </xf>
    <xf numFmtId="0" fontId="20" fillId="21" borderId="20" xfId="0" applyFont="1" applyFill="1" applyBorder="1" applyAlignment="1">
      <alignment horizontal="center" vertical="justify" wrapText="1"/>
    </xf>
    <xf numFmtId="0" fontId="25" fillId="26" borderId="25" xfId="0" applyFont="1" applyFill="1" applyBorder="1" applyAlignment="1">
      <alignment horizontal="left" vertical="justify" wrapText="1"/>
    </xf>
    <xf numFmtId="0" fontId="26" fillId="27" borderId="26" xfId="0" applyFont="1" applyFill="1" applyBorder="1" applyAlignment="1">
      <alignment horizontal="left" vertical="justify" wrapText="1"/>
    </xf>
    <xf numFmtId="164" fontId="27" fillId="28" borderId="27" xfId="0" applyNumberFormat="1" applyFont="1" applyFill="1" applyBorder="1" applyAlignment="1">
      <alignment horizontal="right" vertical="justify" wrapText="1"/>
    </xf>
    <xf numFmtId="0" fontId="21" fillId="22" borderId="21" xfId="0" applyFont="1" applyFill="1" applyBorder="1" applyAlignment="1">
      <alignment horizontal="left" vertical="justify" wrapText="1"/>
    </xf>
    <xf numFmtId="165" fontId="28" fillId="29" borderId="28" xfId="0" applyNumberFormat="1" applyFont="1" applyFill="1" applyBorder="1" applyAlignment="1">
      <alignment horizontal="center" vertical="justify" wrapText="1"/>
    </xf>
    <xf numFmtId="165" fontId="28" fillId="29" borderId="28" xfId="0" applyNumberFormat="1" applyFont="1" applyFill="1" applyBorder="1" applyAlignment="1">
      <alignment horizontal="center" vertical="center" wrapText="1"/>
    </xf>
    <xf numFmtId="165" fontId="28" fillId="29" borderId="39" xfId="0" applyNumberFormat="1" applyFont="1" applyFill="1" applyBorder="1" applyAlignment="1">
      <alignment horizontal="center" vertical="center" wrapText="1"/>
    </xf>
    <xf numFmtId="165" fontId="28" fillId="29" borderId="40" xfId="0" applyNumberFormat="1" applyFont="1" applyFill="1" applyBorder="1" applyAlignment="1">
      <alignment horizontal="center" vertical="center" wrapText="1"/>
    </xf>
    <xf numFmtId="165" fontId="28" fillId="29" borderId="41" xfId="0" applyNumberFormat="1" applyFont="1" applyFill="1" applyBorder="1" applyAlignment="1">
      <alignment horizontal="center" vertical="center" wrapText="1"/>
    </xf>
    <xf numFmtId="0" fontId="25" fillId="26" borderId="25" xfId="0" applyFont="1" applyFill="1" applyBorder="1" applyAlignment="1">
      <alignment horizontal="left" vertical="center" wrapText="1"/>
    </xf>
    <xf numFmtId="0" fontId="26" fillId="27" borderId="26" xfId="0" applyFont="1" applyFill="1" applyBorder="1" applyAlignment="1">
      <alignment horizontal="left" vertical="center" wrapText="1"/>
    </xf>
    <xf numFmtId="165" fontId="27" fillId="28" borderId="27" xfId="0" applyNumberFormat="1" applyFont="1" applyFill="1" applyBorder="1" applyAlignment="1">
      <alignment horizontal="center" vertical="center" wrapText="1"/>
    </xf>
    <xf numFmtId="0" fontId="29" fillId="30" borderId="29" xfId="0" applyFont="1" applyFill="1" applyBorder="1" applyAlignment="1">
      <alignment horizontal="center" wrapText="1"/>
    </xf>
    <xf numFmtId="0" fontId="30" fillId="31" borderId="30" xfId="0" applyFont="1" applyFill="1" applyBorder="1" applyAlignment="1">
      <alignment horizontal="center" vertical="center" wrapText="1"/>
    </xf>
    <xf numFmtId="0" fontId="32" fillId="33" borderId="32" xfId="0" applyFont="1" applyFill="1" applyBorder="1" applyAlignment="1">
      <alignment horizontal="center" vertical="center" wrapText="1"/>
    </xf>
    <xf numFmtId="0" fontId="31" fillId="32" borderId="31" xfId="0" applyFont="1" applyFill="1" applyBorder="1" applyAlignment="1">
      <alignment horizontal="center" vertical="center" textRotation="90" wrapText="1"/>
    </xf>
    <xf numFmtId="0" fontId="22" fillId="23" borderId="22" xfId="0" applyFont="1" applyFill="1" applyBorder="1" applyAlignment="1">
      <alignment horizontal="center" vertical="center" wrapText="1"/>
    </xf>
    <xf numFmtId="0" fontId="33" fillId="34" borderId="33" xfId="0" applyFont="1" applyFill="1" applyBorder="1" applyAlignment="1">
      <alignment horizontal="left" vertical="center" wrapText="1"/>
    </xf>
    <xf numFmtId="0" fontId="34" fillId="35" borderId="34" xfId="0" applyFont="1" applyFill="1" applyBorder="1" applyAlignment="1">
      <alignment horizontal="center" vertical="center" wrapText="1"/>
    </xf>
    <xf numFmtId="0" fontId="3" fillId="4" borderId="3" xfId="0" applyFont="1" applyFill="1" applyBorder="1" applyAlignment="1">
      <alignment horizontal="left" vertical="top" wrapText="1"/>
    </xf>
    <xf numFmtId="0" fontId="37" fillId="38" borderId="37" xfId="0" applyFont="1" applyFill="1" applyBorder="1" applyAlignment="1">
      <alignment horizontal="left" vertical="top" wrapText="1"/>
    </xf>
    <xf numFmtId="0" fontId="38" fillId="39" borderId="38" xfId="0" applyFont="1" applyFill="1" applyBorder="1" applyAlignment="1">
      <alignment horizontal="left" vertical="top" wrapText="1"/>
    </xf>
    <xf numFmtId="0" fontId="14" fillId="15" borderId="14" xfId="0" applyFont="1" applyFill="1" applyBorder="1" applyAlignment="1">
      <alignment horizontal="left" wrapText="1"/>
    </xf>
    <xf numFmtId="0" fontId="35" fillId="36" borderId="35" xfId="0" applyFont="1" applyFill="1" applyBorder="1" applyAlignment="1">
      <alignment horizontal="center" wrapText="1"/>
    </xf>
    <xf numFmtId="0" fontId="41" fillId="37" borderId="36" xfId="0" applyFont="1" applyFill="1" applyBorder="1" applyAlignment="1">
      <alignment horizontal="center" wrapText="1"/>
    </xf>
    <xf numFmtId="0" fontId="36" fillId="37" borderId="36" xfId="0" applyFont="1" applyFill="1" applyBorder="1" applyAlignment="1">
      <alignment horizontal="center" wrapText="1"/>
    </xf>
    <xf numFmtId="166" fontId="22" fillId="23" borderId="22" xfId="0" applyNumberFormat="1" applyFont="1" applyFill="1" applyBorder="1" applyAlignment="1">
      <alignment horizontal="center" vertical="center" wrapText="1"/>
    </xf>
    <xf numFmtId="166" fontId="22" fillId="23" borderId="22" xfId="0" applyNumberFormat="1"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0</xdr:colOff>
      <xdr:row>8</xdr:row>
      <xdr:rowOff>0</xdr:rowOff>
    </xdr:from>
    <xdr:to>
      <xdr:col>21</xdr:col>
      <xdr:colOff>0</xdr:colOff>
      <xdr:row>9</xdr:row>
      <xdr:rowOff>0</xdr:rowOff>
    </xdr:to>
    <xdr:pic>
      <xdr:nvPicPr>
        <xdr:cNvPr id="2" name="image1.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48</xdr:col>
      <xdr:colOff>0</xdr:colOff>
      <xdr:row>8</xdr:row>
      <xdr:rowOff>0</xdr:rowOff>
    </xdr:from>
    <xdr:to>
      <xdr:col>51</xdr:col>
      <xdr:colOff>0</xdr:colOff>
      <xdr:row>9</xdr:row>
      <xdr:rowOff>0</xdr:rowOff>
    </xdr:to>
    <xdr:pic>
      <xdr:nvPicPr>
        <xdr:cNvPr id="3" name="image2.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prstGeom prst="rect">
          <a:avLst/>
        </a:prstGeom>
      </xdr:spPr>
    </xdr:pic>
    <xdr:clientData/>
  </xdr:twoCellAnchor>
  <xdr:twoCellAnchor>
    <xdr:from>
      <xdr:col>37</xdr:col>
      <xdr:colOff>0</xdr:colOff>
      <xdr:row>41</xdr:row>
      <xdr:rowOff>0</xdr:rowOff>
    </xdr:from>
    <xdr:to>
      <xdr:col>38</xdr:col>
      <xdr:colOff>0</xdr:colOff>
      <xdr:row>42</xdr:row>
      <xdr:rowOff>0</xdr:rowOff>
    </xdr:to>
    <xdr:pic>
      <xdr:nvPicPr>
        <xdr:cNvPr id="4" name="image3.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21</xdr:col>
      <xdr:colOff>0</xdr:colOff>
      <xdr:row>416</xdr:row>
      <xdr:rowOff>0</xdr:rowOff>
    </xdr:from>
    <xdr:to>
      <xdr:col>23</xdr:col>
      <xdr:colOff>0</xdr:colOff>
      <xdr:row>417</xdr:row>
      <xdr:rowOff>0</xdr:rowOff>
    </xdr:to>
    <xdr:pic>
      <xdr:nvPicPr>
        <xdr:cNvPr id="5" name="image4.pn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32</xdr:col>
      <xdr:colOff>0</xdr:colOff>
      <xdr:row>430</xdr:row>
      <xdr:rowOff>0</xdr:rowOff>
    </xdr:from>
    <xdr:to>
      <xdr:col>34</xdr:col>
      <xdr:colOff>0</xdr:colOff>
      <xdr:row>431</xdr:row>
      <xdr:rowOff>0</xdr:rowOff>
    </xdr:to>
    <xdr:pic>
      <xdr:nvPicPr>
        <xdr:cNvPr id="6" name="image5.pn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prstGeom prst="rect">
          <a:avLst/>
        </a:prstGeom>
      </xdr:spPr>
    </xdr:pic>
    <xdr:clientData/>
  </xdr:twoCellAnchor>
  <xdr:twoCellAnchor>
    <xdr:from>
      <xdr:col>23</xdr:col>
      <xdr:colOff>0</xdr:colOff>
      <xdr:row>433</xdr:row>
      <xdr:rowOff>0</xdr:rowOff>
    </xdr:from>
    <xdr:to>
      <xdr:col>25</xdr:col>
      <xdr:colOff>0</xdr:colOff>
      <xdr:row>434</xdr:row>
      <xdr:rowOff>0</xdr:rowOff>
    </xdr:to>
    <xdr:pic>
      <xdr:nvPicPr>
        <xdr:cNvPr id="7" name="image6.pn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prstGeom prst="rect">
          <a:avLst/>
        </a:prstGeom>
      </xdr:spPr>
    </xdr:pic>
    <xdr:clientData/>
  </xdr:twoCellAnchor>
  <xdr:twoCellAnchor>
    <xdr:from>
      <xdr:col>1</xdr:col>
      <xdr:colOff>0</xdr:colOff>
      <xdr:row>472</xdr:row>
      <xdr:rowOff>0</xdr:rowOff>
    </xdr:from>
    <xdr:to>
      <xdr:col>7</xdr:col>
      <xdr:colOff>0</xdr:colOff>
      <xdr:row>474</xdr:row>
      <xdr:rowOff>0</xdr:rowOff>
    </xdr:to>
    <xdr:pic>
      <xdr:nvPicPr>
        <xdr:cNvPr id="8" name="image7.png">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475"/>
  <sheetViews>
    <sheetView showZeros="0" tabSelected="1" topLeftCell="A3" zoomScaleNormal="100" workbookViewId="0">
      <selection activeCell="AO122" sqref="AO122:AQ122"/>
    </sheetView>
  </sheetViews>
  <sheetFormatPr defaultRowHeight="10.5" x14ac:dyDescent="0.15"/>
  <cols>
    <col min="1" max="1" width="2.5" customWidth="1"/>
    <col min="2" max="2" width="2.1640625" customWidth="1"/>
    <col min="3" max="3" width="1.5" customWidth="1"/>
    <col min="4" max="4" width="6.33203125" customWidth="1"/>
    <col min="5" max="9" width="1.5" customWidth="1"/>
    <col min="10" max="10" width="4" customWidth="1"/>
    <col min="11" max="11" width="11.6640625" customWidth="1"/>
    <col min="12" max="12" width="1.5" customWidth="1"/>
    <col min="13" max="13" width="15.6640625" customWidth="1"/>
    <col min="14" max="14" width="6.33203125" customWidth="1"/>
    <col min="15" max="15" width="3.1640625" customWidth="1"/>
    <col min="16" max="16" width="0.1640625" customWidth="1"/>
    <col min="17" max="17" width="0.5" customWidth="1"/>
    <col min="18" max="18" width="1" customWidth="1"/>
    <col min="19" max="19" width="1.5" customWidth="1"/>
    <col min="20" max="20" width="1.33203125" customWidth="1"/>
    <col min="21" max="21" width="0.33203125" customWidth="1"/>
    <col min="22" max="23" width="1.5" customWidth="1"/>
    <col min="24" max="24" width="2.83203125" customWidth="1"/>
    <col min="25" max="25" width="0.33203125" customWidth="1"/>
    <col min="26" max="26" width="6" customWidth="1"/>
    <col min="27" max="27" width="0.33203125" customWidth="1"/>
    <col min="28" max="28" width="3.5" customWidth="1"/>
    <col min="29" max="29" width="6" customWidth="1"/>
    <col min="30" max="30" width="4.1640625" customWidth="1"/>
    <col min="31" max="31" width="5" customWidth="1"/>
    <col min="32" max="32" width="0.33203125" customWidth="1"/>
    <col min="33" max="33" width="2.5" customWidth="1"/>
    <col min="34" max="34" width="0.6640625" customWidth="1"/>
    <col min="35" max="35" width="1" customWidth="1"/>
    <col min="36" max="36" width="0.6640625" customWidth="1"/>
    <col min="37" max="37" width="1.5" customWidth="1"/>
    <col min="38" max="38" width="3.1640625" customWidth="1"/>
    <col min="39" max="39" width="5.33203125" customWidth="1"/>
    <col min="40" max="40" width="3.83203125" customWidth="1"/>
    <col min="41" max="41" width="6.33203125" customWidth="1"/>
    <col min="42" max="42" width="10" customWidth="1"/>
    <col min="43" max="43" width="2.5" customWidth="1"/>
    <col min="44" max="44" width="7.5" customWidth="1"/>
    <col min="45" max="45" width="10" customWidth="1"/>
    <col min="46" max="46" width="1.33203125" customWidth="1"/>
    <col min="47" max="47" width="0.6640625" customWidth="1"/>
    <col min="48" max="48" width="1.33203125" customWidth="1"/>
    <col min="49" max="49" width="0.33203125" customWidth="1"/>
    <col min="50" max="50" width="2.1640625" customWidth="1"/>
    <col min="51" max="51" width="0.6640625" customWidth="1"/>
    <col min="52" max="52" width="3.83203125" customWidth="1"/>
    <col min="53" max="53" width="7.1640625" customWidth="1"/>
    <col min="54" max="54" width="1.33203125" customWidth="1"/>
    <col min="55" max="55" width="1.5" customWidth="1"/>
  </cols>
  <sheetData>
    <row r="1" spans="1:55" ht="0.4" customHeight="1" x14ac:dyDescent="0.15">
      <c r="P1" s="11"/>
    </row>
    <row r="2" spans="1:55" ht="0.4" customHeight="1" x14ac:dyDescent="0.15">
      <c r="A2" s="12" t="s">
        <v>0</v>
      </c>
      <c r="B2" s="12"/>
      <c r="C2" s="12"/>
      <c r="D2" s="12"/>
      <c r="E2" s="12"/>
      <c r="F2" s="12"/>
      <c r="G2" s="12"/>
      <c r="H2" s="12"/>
      <c r="I2" s="12"/>
      <c r="J2" s="12"/>
      <c r="K2" s="12"/>
      <c r="L2" s="12"/>
      <c r="M2" s="12"/>
      <c r="N2" s="12"/>
      <c r="O2" s="12"/>
      <c r="P2" s="11"/>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row>
    <row r="3" spans="1:55" ht="15.6" customHeight="1" x14ac:dyDescent="0.15">
      <c r="A3" s="12"/>
      <c r="B3" s="12"/>
      <c r="C3" s="12"/>
      <c r="D3" s="12"/>
      <c r="E3" s="12"/>
      <c r="F3" s="12"/>
      <c r="G3" s="12"/>
      <c r="H3" s="12"/>
      <c r="I3" s="12"/>
      <c r="J3" s="12"/>
      <c r="K3" s="12"/>
      <c r="L3" s="12"/>
      <c r="M3" s="12"/>
      <c r="N3" s="12"/>
      <c r="O3" s="12"/>
      <c r="P3" s="1"/>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row>
    <row r="4" spans="1:55" ht="41.25" customHeight="1" x14ac:dyDescent="0.15"/>
    <row r="5" spans="1:55" ht="14.1" customHeight="1" x14ac:dyDescent="0.25">
      <c r="A5" s="13" t="s">
        <v>1</v>
      </c>
      <c r="B5" s="13"/>
      <c r="C5" s="14" t="s">
        <v>2</v>
      </c>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5"/>
      <c r="BC5" s="15"/>
    </row>
    <row r="6" spans="1:55" ht="14.1" customHeight="1" x14ac:dyDescent="0.15">
      <c r="A6" s="15"/>
      <c r="B6" s="15"/>
      <c r="C6" s="16" t="s">
        <v>3</v>
      </c>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5"/>
      <c r="BC6" s="15"/>
    </row>
    <row r="7" spans="1:55" ht="31.35" customHeight="1" x14ac:dyDescent="0.25">
      <c r="A7" s="13" t="s">
        <v>4</v>
      </c>
      <c r="B7" s="13"/>
      <c r="C7" s="17" t="s">
        <v>5</v>
      </c>
      <c r="D7" s="17"/>
      <c r="E7" s="17"/>
      <c r="F7" s="17"/>
      <c r="G7" s="17"/>
      <c r="H7" s="17"/>
      <c r="I7" s="3" t="s">
        <v>6</v>
      </c>
      <c r="J7" s="17" t="s">
        <v>7</v>
      </c>
      <c r="K7" s="17"/>
      <c r="L7" s="2"/>
      <c r="M7" s="14" t="s">
        <v>8</v>
      </c>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8"/>
      <c r="BC7" s="18"/>
    </row>
    <row r="8" spans="1:55" ht="14.1" customHeight="1" x14ac:dyDescent="0.2">
      <c r="A8" s="18"/>
      <c r="B8" s="18"/>
      <c r="C8" s="16" t="s">
        <v>9</v>
      </c>
      <c r="D8" s="16"/>
      <c r="E8" s="16"/>
      <c r="F8" s="16"/>
      <c r="G8" s="16"/>
      <c r="H8" s="16"/>
      <c r="I8" s="4"/>
      <c r="J8" s="16" t="s">
        <v>10</v>
      </c>
      <c r="K8" s="16"/>
      <c r="L8" s="2"/>
      <c r="M8" s="16" t="s">
        <v>11</v>
      </c>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8"/>
      <c r="BC8" s="18"/>
    </row>
    <row r="9" spans="1:55" ht="14.1" customHeight="1" x14ac:dyDescent="0.15">
      <c r="A9" s="20" t="s">
        <v>12</v>
      </c>
      <c r="B9" s="20"/>
      <c r="C9" s="20"/>
      <c r="D9" s="20"/>
      <c r="E9" s="20"/>
      <c r="F9" s="20"/>
      <c r="G9" s="20"/>
      <c r="H9" s="20"/>
      <c r="I9" s="20"/>
      <c r="J9" s="20"/>
      <c r="K9" s="20"/>
      <c r="L9" s="20"/>
      <c r="M9" s="20"/>
      <c r="N9" s="20"/>
      <c r="O9" s="20"/>
      <c r="P9" s="20"/>
      <c r="Q9" s="20"/>
      <c r="R9" s="20"/>
      <c r="S9" s="21"/>
      <c r="T9" s="21"/>
      <c r="U9" s="21"/>
      <c r="V9" s="20"/>
      <c r="W9" s="20"/>
      <c r="X9" s="20"/>
      <c r="Y9" s="20"/>
      <c r="Z9" s="20"/>
      <c r="AA9" s="20"/>
      <c r="AB9" s="20"/>
      <c r="AC9" s="20"/>
      <c r="AD9" s="22" t="s">
        <v>13</v>
      </c>
      <c r="AE9" s="22"/>
      <c r="AF9" s="22"/>
      <c r="AG9" s="22"/>
      <c r="AH9" s="22"/>
      <c r="AI9" s="22"/>
      <c r="AJ9" s="22"/>
      <c r="AK9" s="22"/>
      <c r="AL9" s="22"/>
      <c r="AM9" s="22"/>
      <c r="AN9" s="22"/>
      <c r="AO9" s="22"/>
      <c r="AP9" s="22"/>
      <c r="AQ9" s="22"/>
      <c r="AR9" s="22"/>
      <c r="AS9" s="22"/>
      <c r="AT9" s="22"/>
      <c r="AU9" s="22"/>
      <c r="AV9" s="22"/>
      <c r="AW9" s="21"/>
      <c r="AX9" s="21"/>
      <c r="AY9" s="21"/>
      <c r="AZ9" s="22"/>
      <c r="BA9" s="22"/>
      <c r="BB9" s="15"/>
      <c r="BC9" s="15"/>
    </row>
    <row r="10" spans="1:55" ht="14.1" customHeight="1" x14ac:dyDescent="0.15">
      <c r="A10" s="19" t="s">
        <v>14</v>
      </c>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row>
    <row r="11" spans="1:55" ht="17.100000000000001" customHeight="1" x14ac:dyDescent="0.15">
      <c r="A11" s="23" t="s">
        <v>15</v>
      </c>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row>
    <row r="12" spans="1:55" ht="31.35" customHeight="1" x14ac:dyDescent="0.15">
      <c r="A12" s="19" t="s">
        <v>16</v>
      </c>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row>
    <row r="13" spans="1:55" ht="17.100000000000001" customHeight="1" x14ac:dyDescent="0.15">
      <c r="A13" s="23" t="s">
        <v>17</v>
      </c>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row>
    <row r="14" spans="1:55" ht="38.25" customHeight="1" x14ac:dyDescent="0.15">
      <c r="A14" s="19" t="s">
        <v>18</v>
      </c>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row>
    <row r="15" spans="1:55" ht="20.25" customHeight="1" x14ac:dyDescent="0.15">
      <c r="A15" s="23" t="s">
        <v>19</v>
      </c>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row>
    <row r="16" spans="1:55" ht="58.9" customHeight="1" x14ac:dyDescent="0.15">
      <c r="A16" s="19" t="s">
        <v>20</v>
      </c>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row>
    <row r="17" spans="1:55" ht="38.25" customHeight="1" x14ac:dyDescent="0.15">
      <c r="A17" s="19" t="s">
        <v>21</v>
      </c>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row>
    <row r="18" spans="1:55" ht="36" customHeight="1" x14ac:dyDescent="0.15">
      <c r="A18" s="19" t="s">
        <v>22</v>
      </c>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row>
    <row r="19" spans="1:55" ht="52.5" customHeight="1" x14ac:dyDescent="0.15">
      <c r="A19" s="19" t="s">
        <v>23</v>
      </c>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row>
    <row r="20" spans="1:55" ht="29.25" customHeight="1" x14ac:dyDescent="0.15">
      <c r="A20" s="19" t="s">
        <v>24</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row>
    <row r="21" spans="1:55" ht="56.25" customHeight="1" x14ac:dyDescent="0.15">
      <c r="A21" s="19" t="s">
        <v>25</v>
      </c>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row>
    <row r="22" spans="1:55" ht="51" customHeight="1" x14ac:dyDescent="0.15">
      <c r="A22" s="19" t="s">
        <v>26</v>
      </c>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row>
    <row r="23" spans="1:55" ht="32.25" customHeight="1" x14ac:dyDescent="0.15">
      <c r="A23" s="13" t="s">
        <v>27</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row>
    <row r="24" spans="1:55" ht="19.5" customHeight="1" x14ac:dyDescent="0.15">
      <c r="A24" s="13" t="s">
        <v>28</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row>
    <row r="25" spans="1:55" ht="14.1" customHeight="1" x14ac:dyDescent="0.2">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24" t="s">
        <v>29</v>
      </c>
      <c r="AV25" s="24"/>
      <c r="AW25" s="24"/>
      <c r="AX25" s="24"/>
      <c r="AY25" s="24"/>
      <c r="AZ25" s="24"/>
      <c r="BA25" s="24"/>
      <c r="BB25" s="24"/>
      <c r="BC25" s="24"/>
    </row>
    <row r="26" spans="1:55" ht="26.45" customHeight="1" x14ac:dyDescent="0.15">
      <c r="A26" s="25" t="s">
        <v>30</v>
      </c>
      <c r="B26" s="25"/>
      <c r="C26" s="25"/>
      <c r="D26" s="25"/>
      <c r="E26" s="25" t="s">
        <v>31</v>
      </c>
      <c r="F26" s="25"/>
      <c r="G26" s="25"/>
      <c r="H26" s="25"/>
      <c r="I26" s="25"/>
      <c r="J26" s="25"/>
      <c r="K26" s="25"/>
      <c r="L26" s="25"/>
      <c r="M26" s="25"/>
      <c r="N26" s="25"/>
      <c r="O26" s="25"/>
      <c r="P26" s="25"/>
      <c r="Q26" s="25"/>
      <c r="R26" s="25"/>
      <c r="S26" s="25"/>
      <c r="T26" s="25"/>
      <c r="U26" s="25"/>
      <c r="V26" s="25"/>
      <c r="W26" s="25"/>
      <c r="X26" s="25"/>
      <c r="Y26" s="25"/>
      <c r="Z26" s="25"/>
      <c r="AA26" s="25" t="s">
        <v>32</v>
      </c>
      <c r="AB26" s="25"/>
      <c r="AC26" s="25"/>
      <c r="AD26" s="25"/>
      <c r="AE26" s="25"/>
      <c r="AF26" s="25" t="s">
        <v>33</v>
      </c>
      <c r="AG26" s="25"/>
      <c r="AH26" s="25"/>
      <c r="AI26" s="25"/>
      <c r="AJ26" s="25"/>
      <c r="AK26" s="25"/>
      <c r="AL26" s="25"/>
      <c r="AM26" s="25"/>
      <c r="AN26" s="25"/>
      <c r="AO26" s="25" t="s">
        <v>34</v>
      </c>
      <c r="AP26" s="25"/>
      <c r="AQ26" s="25"/>
      <c r="AR26" s="25" t="s">
        <v>35</v>
      </c>
      <c r="AS26" s="25"/>
      <c r="AT26" s="25"/>
      <c r="AU26" s="25" t="s">
        <v>36</v>
      </c>
      <c r="AV26" s="25"/>
      <c r="AW26" s="25"/>
      <c r="AX26" s="25"/>
      <c r="AY26" s="25"/>
      <c r="AZ26" s="25"/>
      <c r="BA26" s="25"/>
      <c r="BB26" s="25"/>
      <c r="BC26" s="25"/>
    </row>
    <row r="27" spans="1:55" ht="14.1" customHeight="1" x14ac:dyDescent="0.15">
      <c r="A27" s="25" t="s">
        <v>37</v>
      </c>
      <c r="B27" s="25"/>
      <c r="C27" s="25"/>
      <c r="D27" s="25"/>
      <c r="E27" s="25" t="s">
        <v>38</v>
      </c>
      <c r="F27" s="25"/>
      <c r="G27" s="25"/>
      <c r="H27" s="25"/>
      <c r="I27" s="25"/>
      <c r="J27" s="25"/>
      <c r="K27" s="25"/>
      <c r="L27" s="25"/>
      <c r="M27" s="25"/>
      <c r="N27" s="25"/>
      <c r="O27" s="25"/>
      <c r="P27" s="25"/>
      <c r="Q27" s="25"/>
      <c r="R27" s="25"/>
      <c r="S27" s="25"/>
      <c r="T27" s="25"/>
      <c r="U27" s="25"/>
      <c r="V27" s="25"/>
      <c r="W27" s="25"/>
      <c r="X27" s="25"/>
      <c r="Y27" s="25"/>
      <c r="Z27" s="25"/>
      <c r="AA27" s="25" t="s">
        <v>39</v>
      </c>
      <c r="AB27" s="25"/>
      <c r="AC27" s="25"/>
      <c r="AD27" s="25"/>
      <c r="AE27" s="25"/>
      <c r="AF27" s="25" t="s">
        <v>40</v>
      </c>
      <c r="AG27" s="25"/>
      <c r="AH27" s="25"/>
      <c r="AI27" s="25"/>
      <c r="AJ27" s="25"/>
      <c r="AK27" s="25"/>
      <c r="AL27" s="25"/>
      <c r="AM27" s="25"/>
      <c r="AN27" s="25"/>
      <c r="AO27" s="25" t="s">
        <v>41</v>
      </c>
      <c r="AP27" s="25"/>
      <c r="AQ27" s="25"/>
      <c r="AR27" s="25" t="s">
        <v>42</v>
      </c>
      <c r="AS27" s="25"/>
      <c r="AT27" s="25"/>
      <c r="AU27" s="25" t="s">
        <v>43</v>
      </c>
      <c r="AV27" s="25"/>
      <c r="AW27" s="25"/>
      <c r="AX27" s="25"/>
      <c r="AY27" s="25"/>
      <c r="AZ27" s="25"/>
      <c r="BA27" s="25"/>
      <c r="BB27" s="25"/>
      <c r="BC27" s="25"/>
    </row>
    <row r="28" spans="1:55" ht="14.65" customHeight="1" x14ac:dyDescent="0.15">
      <c r="A28" s="26"/>
      <c r="B28" s="26"/>
      <c r="C28" s="26"/>
      <c r="D28" s="26"/>
      <c r="E28" s="27" t="s">
        <v>44</v>
      </c>
      <c r="F28" s="27"/>
      <c r="G28" s="27"/>
      <c r="H28" s="27"/>
      <c r="I28" s="27"/>
      <c r="J28" s="27"/>
      <c r="K28" s="27"/>
      <c r="L28" s="27"/>
      <c r="M28" s="27"/>
      <c r="N28" s="27"/>
      <c r="O28" s="27"/>
      <c r="P28" s="27"/>
      <c r="Q28" s="27"/>
      <c r="R28" s="27"/>
      <c r="S28" s="27"/>
      <c r="T28" s="27"/>
      <c r="U28" s="27"/>
      <c r="V28" s="27"/>
      <c r="W28" s="27"/>
      <c r="X28" s="27"/>
      <c r="Y28" s="27"/>
      <c r="Z28" s="27"/>
      <c r="AA28" s="28">
        <v>988327.6</v>
      </c>
      <c r="AB28" s="28"/>
      <c r="AC28" s="28"/>
      <c r="AD28" s="28"/>
      <c r="AE28" s="28"/>
      <c r="AF28" s="28">
        <v>1122585.5</v>
      </c>
      <c r="AG28" s="28"/>
      <c r="AH28" s="28"/>
      <c r="AI28" s="28"/>
      <c r="AJ28" s="28"/>
      <c r="AK28" s="28"/>
      <c r="AL28" s="28"/>
      <c r="AM28" s="28"/>
      <c r="AN28" s="28"/>
      <c r="AO28" s="29">
        <v>782277.3</v>
      </c>
      <c r="AP28" s="30"/>
      <c r="AQ28" s="31"/>
      <c r="AR28" s="29">
        <f>AR29</f>
        <v>647014.1</v>
      </c>
      <c r="AS28" s="30"/>
      <c r="AT28" s="31"/>
      <c r="AU28" s="29">
        <f>AR28</f>
        <v>647014.1</v>
      </c>
      <c r="AV28" s="30"/>
      <c r="AW28" s="30"/>
      <c r="AX28" s="30">
        <v>782277.3</v>
      </c>
      <c r="AY28" s="30"/>
      <c r="AZ28" s="30"/>
      <c r="BA28" s="30">
        <v>782277.3</v>
      </c>
      <c r="BB28" s="30"/>
      <c r="BC28" s="31"/>
    </row>
    <row r="29" spans="1:55" ht="14.65" customHeight="1" x14ac:dyDescent="0.15">
      <c r="A29" s="26"/>
      <c r="B29" s="26"/>
      <c r="C29" s="26"/>
      <c r="D29" s="26"/>
      <c r="E29" s="27" t="s">
        <v>45</v>
      </c>
      <c r="F29" s="27"/>
      <c r="G29" s="27"/>
      <c r="H29" s="27"/>
      <c r="I29" s="27"/>
      <c r="J29" s="27"/>
      <c r="K29" s="27"/>
      <c r="L29" s="27"/>
      <c r="M29" s="27"/>
      <c r="N29" s="27"/>
      <c r="O29" s="27"/>
      <c r="P29" s="27"/>
      <c r="Q29" s="27"/>
      <c r="R29" s="27"/>
      <c r="S29" s="27"/>
      <c r="T29" s="27"/>
      <c r="U29" s="27"/>
      <c r="V29" s="27"/>
      <c r="W29" s="27"/>
      <c r="X29" s="27"/>
      <c r="Y29" s="27"/>
      <c r="Z29" s="27"/>
      <c r="AA29" s="28">
        <v>980684.80000000005</v>
      </c>
      <c r="AB29" s="28"/>
      <c r="AC29" s="28"/>
      <c r="AD29" s="28"/>
      <c r="AE29" s="28"/>
      <c r="AF29" s="28">
        <v>1118745.6000000001</v>
      </c>
      <c r="AG29" s="28"/>
      <c r="AH29" s="28"/>
      <c r="AI29" s="28"/>
      <c r="AJ29" s="28"/>
      <c r="AK29" s="28"/>
      <c r="AL29" s="28"/>
      <c r="AM29" s="28"/>
      <c r="AN29" s="28"/>
      <c r="AO29" s="29">
        <v>782277.3</v>
      </c>
      <c r="AP29" s="30"/>
      <c r="AQ29" s="31"/>
      <c r="AR29" s="29">
        <v>647014.1</v>
      </c>
      <c r="AS29" s="30"/>
      <c r="AT29" s="31"/>
      <c r="AU29" s="29">
        <f>AR29</f>
        <v>647014.1</v>
      </c>
      <c r="AV29" s="30"/>
      <c r="AW29" s="30"/>
      <c r="AX29" s="30">
        <v>782277.3</v>
      </c>
      <c r="AY29" s="30"/>
      <c r="AZ29" s="30"/>
      <c r="BA29" s="30">
        <v>782277.3</v>
      </c>
      <c r="BB29" s="30"/>
      <c r="BC29" s="31"/>
    </row>
    <row r="30" spans="1:55" ht="26.45" customHeight="1" x14ac:dyDescent="0.15">
      <c r="A30" s="26"/>
      <c r="B30" s="26"/>
      <c r="C30" s="26"/>
      <c r="D30" s="26"/>
      <c r="E30" s="32" t="s">
        <v>503</v>
      </c>
      <c r="F30" s="27"/>
      <c r="G30" s="27"/>
      <c r="H30" s="27"/>
      <c r="I30" s="27"/>
      <c r="J30" s="27"/>
      <c r="K30" s="27"/>
      <c r="L30" s="27"/>
      <c r="M30" s="27"/>
      <c r="N30" s="27"/>
      <c r="O30" s="27"/>
      <c r="P30" s="27"/>
      <c r="Q30" s="27"/>
      <c r="R30" s="27"/>
      <c r="S30" s="27"/>
      <c r="T30" s="27"/>
      <c r="U30" s="27"/>
      <c r="V30" s="27"/>
      <c r="W30" s="27"/>
      <c r="X30" s="27"/>
      <c r="Y30" s="27"/>
      <c r="Z30" s="27"/>
      <c r="AA30" s="28">
        <v>7642.8</v>
      </c>
      <c r="AB30" s="28"/>
      <c r="AC30" s="28"/>
      <c r="AD30" s="28"/>
      <c r="AE30" s="28"/>
      <c r="AF30" s="28">
        <v>3839.9</v>
      </c>
      <c r="AG30" s="28"/>
      <c r="AH30" s="28"/>
      <c r="AI30" s="28"/>
      <c r="AJ30" s="28"/>
      <c r="AK30" s="28"/>
      <c r="AL30" s="28"/>
      <c r="AM30" s="28"/>
      <c r="AN30" s="28"/>
      <c r="AO30" s="28"/>
      <c r="AP30" s="28"/>
      <c r="AQ30" s="28"/>
      <c r="AR30" s="28"/>
      <c r="AS30" s="28"/>
      <c r="AT30" s="28"/>
      <c r="AU30" s="28"/>
      <c r="AV30" s="28"/>
      <c r="AW30" s="28"/>
      <c r="AX30" s="28"/>
      <c r="AY30" s="28"/>
      <c r="AZ30" s="28"/>
      <c r="BA30" s="28"/>
      <c r="BB30" s="28"/>
      <c r="BC30" s="28"/>
    </row>
    <row r="31" spans="1:55" ht="23.25" customHeight="1" x14ac:dyDescent="0.15">
      <c r="A31" s="26"/>
      <c r="B31" s="26"/>
      <c r="C31" s="26"/>
      <c r="D31" s="26"/>
      <c r="E31" s="27" t="s">
        <v>46</v>
      </c>
      <c r="F31" s="27"/>
      <c r="G31" s="27"/>
      <c r="H31" s="27"/>
      <c r="I31" s="27"/>
      <c r="J31" s="27"/>
      <c r="K31" s="27"/>
      <c r="L31" s="27"/>
      <c r="M31" s="27"/>
      <c r="N31" s="27"/>
      <c r="O31" s="27"/>
      <c r="P31" s="27"/>
      <c r="Q31" s="27"/>
      <c r="R31" s="27"/>
      <c r="S31" s="27"/>
      <c r="T31" s="27"/>
      <c r="U31" s="27"/>
      <c r="V31" s="27"/>
      <c r="W31" s="27"/>
      <c r="X31" s="27"/>
      <c r="Y31" s="27"/>
      <c r="Z31" s="27"/>
      <c r="AA31" s="28">
        <v>7623.2</v>
      </c>
      <c r="AB31" s="28"/>
      <c r="AC31" s="28"/>
      <c r="AD31" s="28"/>
      <c r="AE31" s="28"/>
      <c r="AF31" s="28">
        <v>3839.9</v>
      </c>
      <c r="AG31" s="28"/>
      <c r="AH31" s="28"/>
      <c r="AI31" s="28"/>
      <c r="AJ31" s="28"/>
      <c r="AK31" s="28"/>
      <c r="AL31" s="28"/>
      <c r="AM31" s="28"/>
      <c r="AN31" s="28"/>
      <c r="AO31" s="28"/>
      <c r="AP31" s="28"/>
      <c r="AQ31" s="28"/>
      <c r="AR31" s="28"/>
      <c r="AS31" s="28"/>
      <c r="AT31" s="28"/>
      <c r="AU31" s="28"/>
      <c r="AV31" s="28"/>
      <c r="AW31" s="28"/>
      <c r="AX31" s="28"/>
      <c r="AY31" s="28"/>
      <c r="AZ31" s="28"/>
      <c r="BA31" s="28"/>
      <c r="BB31" s="28"/>
      <c r="BC31" s="28"/>
    </row>
    <row r="32" spans="1:55" ht="46.5" customHeight="1" x14ac:dyDescent="0.15">
      <c r="A32" s="25" t="s">
        <v>47</v>
      </c>
      <c r="B32" s="25"/>
      <c r="C32" s="25"/>
      <c r="D32" s="25"/>
      <c r="E32" s="27" t="s">
        <v>48</v>
      </c>
      <c r="F32" s="27"/>
      <c r="G32" s="27"/>
      <c r="H32" s="27"/>
      <c r="I32" s="27"/>
      <c r="J32" s="27"/>
      <c r="K32" s="27"/>
      <c r="L32" s="27"/>
      <c r="M32" s="27"/>
      <c r="N32" s="27"/>
      <c r="O32" s="27"/>
      <c r="P32" s="27"/>
      <c r="Q32" s="27"/>
      <c r="R32" s="27"/>
      <c r="S32" s="27"/>
      <c r="T32" s="27"/>
      <c r="U32" s="27"/>
      <c r="V32" s="27"/>
      <c r="W32" s="27"/>
      <c r="X32" s="27"/>
      <c r="Y32" s="27"/>
      <c r="Z32" s="27"/>
      <c r="AA32" s="28">
        <v>992.8</v>
      </c>
      <c r="AB32" s="28"/>
      <c r="AC32" s="28"/>
      <c r="AD32" s="28"/>
      <c r="AE32" s="28"/>
      <c r="AF32" s="28">
        <v>1039.9000000000001</v>
      </c>
      <c r="AG32" s="28"/>
      <c r="AH32" s="28"/>
      <c r="AI32" s="28"/>
      <c r="AJ32" s="28"/>
      <c r="AK32" s="28"/>
      <c r="AL32" s="28"/>
      <c r="AM32" s="28"/>
      <c r="AN32" s="28"/>
      <c r="AO32" s="28"/>
      <c r="AP32" s="28"/>
      <c r="AQ32" s="28"/>
      <c r="AR32" s="28"/>
      <c r="AS32" s="28"/>
      <c r="AT32" s="28"/>
      <c r="AU32" s="28"/>
      <c r="AV32" s="28"/>
      <c r="AW32" s="28"/>
      <c r="AX32" s="28"/>
      <c r="AY32" s="28"/>
      <c r="AZ32" s="28"/>
      <c r="BA32" s="28"/>
      <c r="BB32" s="28"/>
      <c r="BC32" s="28"/>
    </row>
    <row r="33" spans="1:55" ht="26.45" customHeight="1" x14ac:dyDescent="0.15">
      <c r="A33" s="25" t="s">
        <v>49</v>
      </c>
      <c r="B33" s="25"/>
      <c r="C33" s="25"/>
      <c r="D33" s="25"/>
      <c r="E33" s="27" t="s">
        <v>50</v>
      </c>
      <c r="F33" s="27"/>
      <c r="G33" s="27"/>
      <c r="H33" s="27"/>
      <c r="I33" s="27"/>
      <c r="J33" s="27"/>
      <c r="K33" s="27"/>
      <c r="L33" s="27"/>
      <c r="M33" s="27"/>
      <c r="N33" s="27"/>
      <c r="O33" s="27"/>
      <c r="P33" s="27"/>
      <c r="Q33" s="27"/>
      <c r="R33" s="27"/>
      <c r="S33" s="27"/>
      <c r="T33" s="27"/>
      <c r="U33" s="27"/>
      <c r="V33" s="27"/>
      <c r="W33" s="27"/>
      <c r="X33" s="27"/>
      <c r="Y33" s="27"/>
      <c r="Z33" s="27"/>
      <c r="AA33" s="28">
        <v>1727.1</v>
      </c>
      <c r="AB33" s="28"/>
      <c r="AC33" s="28"/>
      <c r="AD33" s="28"/>
      <c r="AE33" s="28"/>
      <c r="AF33" s="28">
        <v>2000</v>
      </c>
      <c r="AG33" s="28"/>
      <c r="AH33" s="28"/>
      <c r="AI33" s="28"/>
      <c r="AJ33" s="28"/>
      <c r="AK33" s="28"/>
      <c r="AL33" s="28"/>
      <c r="AM33" s="28"/>
      <c r="AN33" s="28"/>
      <c r="AO33" s="28"/>
      <c r="AP33" s="28"/>
      <c r="AQ33" s="28"/>
      <c r="AR33" s="28"/>
      <c r="AS33" s="28"/>
      <c r="AT33" s="28"/>
      <c r="AU33" s="28"/>
      <c r="AV33" s="28"/>
      <c r="AW33" s="28"/>
      <c r="AX33" s="28"/>
      <c r="AY33" s="28"/>
      <c r="AZ33" s="28"/>
      <c r="BA33" s="28"/>
      <c r="BB33" s="28"/>
      <c r="BC33" s="28"/>
    </row>
    <row r="34" spans="1:55" ht="51" customHeight="1" x14ac:dyDescent="0.15">
      <c r="A34" s="25" t="s">
        <v>51</v>
      </c>
      <c r="B34" s="25"/>
      <c r="C34" s="25"/>
      <c r="D34" s="25"/>
      <c r="E34" s="27" t="s">
        <v>52</v>
      </c>
      <c r="F34" s="27"/>
      <c r="G34" s="27"/>
      <c r="H34" s="27"/>
      <c r="I34" s="27"/>
      <c r="J34" s="27"/>
      <c r="K34" s="27"/>
      <c r="L34" s="27"/>
      <c r="M34" s="27"/>
      <c r="N34" s="27"/>
      <c r="O34" s="27"/>
      <c r="P34" s="27"/>
      <c r="Q34" s="27"/>
      <c r="R34" s="27"/>
      <c r="S34" s="27"/>
      <c r="T34" s="27"/>
      <c r="U34" s="27"/>
      <c r="V34" s="27"/>
      <c r="W34" s="27"/>
      <c r="X34" s="27"/>
      <c r="Y34" s="27"/>
      <c r="Z34" s="27"/>
      <c r="AA34" s="28">
        <v>663.9</v>
      </c>
      <c r="AB34" s="28"/>
      <c r="AC34" s="28"/>
      <c r="AD34" s="28"/>
      <c r="AE34" s="28"/>
      <c r="AF34" s="28">
        <v>800</v>
      </c>
      <c r="AG34" s="28"/>
      <c r="AH34" s="28"/>
      <c r="AI34" s="28"/>
      <c r="AJ34" s="28"/>
      <c r="AK34" s="28"/>
      <c r="AL34" s="28"/>
      <c r="AM34" s="28"/>
      <c r="AN34" s="28"/>
      <c r="AO34" s="28"/>
      <c r="AP34" s="28"/>
      <c r="AQ34" s="28"/>
      <c r="AR34" s="28"/>
      <c r="AS34" s="28"/>
      <c r="AT34" s="28"/>
      <c r="AU34" s="28"/>
      <c r="AV34" s="28"/>
      <c r="AW34" s="28"/>
      <c r="AX34" s="28"/>
      <c r="AY34" s="28"/>
      <c r="AZ34" s="28"/>
      <c r="BA34" s="28"/>
      <c r="BB34" s="28"/>
      <c r="BC34" s="28"/>
    </row>
    <row r="35" spans="1:55" ht="37.5" customHeight="1" x14ac:dyDescent="0.15">
      <c r="A35" s="25" t="s">
        <v>53</v>
      </c>
      <c r="B35" s="25"/>
      <c r="C35" s="25"/>
      <c r="D35" s="25"/>
      <c r="E35" s="27" t="s">
        <v>54</v>
      </c>
      <c r="F35" s="27"/>
      <c r="G35" s="27"/>
      <c r="H35" s="27"/>
      <c r="I35" s="27"/>
      <c r="J35" s="27"/>
      <c r="K35" s="27"/>
      <c r="L35" s="27"/>
      <c r="M35" s="27"/>
      <c r="N35" s="27"/>
      <c r="O35" s="27"/>
      <c r="P35" s="27"/>
      <c r="Q35" s="27"/>
      <c r="R35" s="27"/>
      <c r="S35" s="27"/>
      <c r="T35" s="27"/>
      <c r="U35" s="27"/>
      <c r="V35" s="27"/>
      <c r="W35" s="27"/>
      <c r="X35" s="27"/>
      <c r="Y35" s="27"/>
      <c r="Z35" s="27"/>
      <c r="AA35" s="28">
        <v>27.5</v>
      </c>
      <c r="AB35" s="28"/>
      <c r="AC35" s="28"/>
      <c r="AD35" s="28"/>
      <c r="AE35" s="28"/>
      <c r="AF35" s="28" t="s">
        <v>55</v>
      </c>
      <c r="AG35" s="28"/>
      <c r="AH35" s="28"/>
      <c r="AI35" s="28"/>
      <c r="AJ35" s="28"/>
      <c r="AK35" s="28"/>
      <c r="AL35" s="28"/>
      <c r="AM35" s="28"/>
      <c r="AN35" s="28"/>
      <c r="AO35" s="28" t="s">
        <v>55</v>
      </c>
      <c r="AP35" s="28"/>
      <c r="AQ35" s="28"/>
      <c r="AR35" s="28" t="s">
        <v>55</v>
      </c>
      <c r="AS35" s="28"/>
      <c r="AT35" s="28"/>
      <c r="AU35" s="28" t="s">
        <v>55</v>
      </c>
      <c r="AV35" s="28"/>
      <c r="AW35" s="28"/>
      <c r="AX35" s="28"/>
      <c r="AY35" s="28"/>
      <c r="AZ35" s="28"/>
      <c r="BA35" s="28"/>
      <c r="BB35" s="28"/>
      <c r="BC35" s="28"/>
    </row>
    <row r="36" spans="1:55" ht="27" customHeight="1" x14ac:dyDescent="0.15">
      <c r="A36" s="25" t="s">
        <v>56</v>
      </c>
      <c r="B36" s="25"/>
      <c r="C36" s="25"/>
      <c r="D36" s="25"/>
      <c r="E36" s="27" t="s">
        <v>57</v>
      </c>
      <c r="F36" s="27"/>
      <c r="G36" s="27"/>
      <c r="H36" s="27"/>
      <c r="I36" s="27"/>
      <c r="J36" s="27"/>
      <c r="K36" s="27"/>
      <c r="L36" s="27"/>
      <c r="M36" s="27"/>
      <c r="N36" s="27"/>
      <c r="O36" s="27"/>
      <c r="P36" s="27"/>
      <c r="Q36" s="27"/>
      <c r="R36" s="27"/>
      <c r="S36" s="27"/>
      <c r="T36" s="27"/>
      <c r="U36" s="27"/>
      <c r="V36" s="27"/>
      <c r="W36" s="27"/>
      <c r="X36" s="27"/>
      <c r="Y36" s="27"/>
      <c r="Z36" s="27"/>
      <c r="AA36" s="28">
        <v>3417.8</v>
      </c>
      <c r="AB36" s="28"/>
      <c r="AC36" s="28"/>
      <c r="AD36" s="28"/>
      <c r="AE36" s="28"/>
      <c r="AF36" s="28" t="s">
        <v>55</v>
      </c>
      <c r="AG36" s="28"/>
      <c r="AH36" s="28"/>
      <c r="AI36" s="28"/>
      <c r="AJ36" s="28"/>
      <c r="AK36" s="28"/>
      <c r="AL36" s="28"/>
      <c r="AM36" s="28"/>
      <c r="AN36" s="28"/>
      <c r="AO36" s="28" t="s">
        <v>55</v>
      </c>
      <c r="AP36" s="28"/>
      <c r="AQ36" s="28"/>
      <c r="AR36" s="28" t="s">
        <v>55</v>
      </c>
      <c r="AS36" s="28"/>
      <c r="AT36" s="28"/>
      <c r="AU36" s="28" t="s">
        <v>55</v>
      </c>
      <c r="AV36" s="28"/>
      <c r="AW36" s="28"/>
      <c r="AX36" s="28"/>
      <c r="AY36" s="28"/>
      <c r="AZ36" s="28"/>
      <c r="BA36" s="28"/>
      <c r="BB36" s="28"/>
      <c r="BC36" s="28"/>
    </row>
    <row r="37" spans="1:55" ht="79.5" customHeight="1" x14ac:dyDescent="0.15">
      <c r="A37" s="25" t="s">
        <v>58</v>
      </c>
      <c r="B37" s="25"/>
      <c r="C37" s="25"/>
      <c r="D37" s="25"/>
      <c r="E37" s="27" t="s">
        <v>59</v>
      </c>
      <c r="F37" s="27"/>
      <c r="G37" s="27"/>
      <c r="H37" s="27"/>
      <c r="I37" s="27"/>
      <c r="J37" s="27"/>
      <c r="K37" s="27"/>
      <c r="L37" s="27"/>
      <c r="M37" s="27"/>
      <c r="N37" s="27"/>
      <c r="O37" s="27"/>
      <c r="P37" s="27"/>
      <c r="Q37" s="27"/>
      <c r="R37" s="27"/>
      <c r="S37" s="27"/>
      <c r="T37" s="27"/>
      <c r="U37" s="27"/>
      <c r="V37" s="27"/>
      <c r="W37" s="27"/>
      <c r="X37" s="27"/>
      <c r="Y37" s="27"/>
      <c r="Z37" s="27"/>
      <c r="AA37" s="28">
        <v>794.1</v>
      </c>
      <c r="AB37" s="28"/>
      <c r="AC37" s="28"/>
      <c r="AD37" s="28"/>
      <c r="AE37" s="28"/>
      <c r="AF37" s="28" t="s">
        <v>55</v>
      </c>
      <c r="AG37" s="28"/>
      <c r="AH37" s="28"/>
      <c r="AI37" s="28"/>
      <c r="AJ37" s="28"/>
      <c r="AK37" s="28"/>
      <c r="AL37" s="28"/>
      <c r="AM37" s="28"/>
      <c r="AN37" s="28"/>
      <c r="AO37" s="28" t="s">
        <v>55</v>
      </c>
      <c r="AP37" s="28"/>
      <c r="AQ37" s="28"/>
      <c r="AR37" s="28" t="s">
        <v>55</v>
      </c>
      <c r="AS37" s="28"/>
      <c r="AT37" s="28"/>
      <c r="AU37" s="28" t="s">
        <v>55</v>
      </c>
      <c r="AV37" s="28"/>
      <c r="AW37" s="28"/>
      <c r="AX37" s="28"/>
      <c r="AY37" s="28"/>
      <c r="AZ37" s="28"/>
      <c r="BA37" s="28"/>
      <c r="BB37" s="28"/>
      <c r="BC37" s="28"/>
    </row>
    <row r="38" spans="1:55" ht="14.65" customHeight="1" x14ac:dyDescent="0.15">
      <c r="A38" s="26"/>
      <c r="B38" s="26"/>
      <c r="C38" s="26"/>
      <c r="D38" s="26"/>
      <c r="E38" s="27" t="s">
        <v>60</v>
      </c>
      <c r="F38" s="27"/>
      <c r="G38" s="27"/>
      <c r="H38" s="27"/>
      <c r="I38" s="27"/>
      <c r="J38" s="27"/>
      <c r="K38" s="27"/>
      <c r="L38" s="27"/>
      <c r="M38" s="27"/>
      <c r="N38" s="27"/>
      <c r="O38" s="27"/>
      <c r="P38" s="27"/>
      <c r="Q38" s="27"/>
      <c r="R38" s="27"/>
      <c r="S38" s="27"/>
      <c r="T38" s="27"/>
      <c r="U38" s="27"/>
      <c r="V38" s="27"/>
      <c r="W38" s="27"/>
      <c r="X38" s="27"/>
      <c r="Y38" s="27"/>
      <c r="Z38" s="27"/>
      <c r="AA38" s="28">
        <v>19.600000000000001</v>
      </c>
      <c r="AB38" s="28"/>
      <c r="AC38" s="28"/>
      <c r="AD38" s="28"/>
      <c r="AE38" s="28"/>
      <c r="AF38" s="28" t="s">
        <v>55</v>
      </c>
      <c r="AG38" s="28"/>
      <c r="AH38" s="28"/>
      <c r="AI38" s="28"/>
      <c r="AJ38" s="28"/>
      <c r="AK38" s="28"/>
      <c r="AL38" s="28"/>
      <c r="AM38" s="28"/>
      <c r="AN38" s="28"/>
      <c r="AO38" s="28" t="s">
        <v>55</v>
      </c>
      <c r="AP38" s="28"/>
      <c r="AQ38" s="28"/>
      <c r="AR38" s="28" t="s">
        <v>55</v>
      </c>
      <c r="AS38" s="28"/>
      <c r="AT38" s="28"/>
      <c r="AU38" s="28" t="s">
        <v>55</v>
      </c>
      <c r="AV38" s="28"/>
      <c r="AW38" s="28"/>
      <c r="AX38" s="28"/>
      <c r="AY38" s="28"/>
      <c r="AZ38" s="28"/>
      <c r="BA38" s="28"/>
      <c r="BB38" s="28"/>
      <c r="BC38" s="28"/>
    </row>
    <row r="39" spans="1:55" ht="21.75" customHeight="1" x14ac:dyDescent="0.15">
      <c r="A39" s="25" t="s">
        <v>61</v>
      </c>
      <c r="B39" s="25"/>
      <c r="C39" s="25"/>
      <c r="D39" s="25"/>
      <c r="E39" s="27" t="s">
        <v>62</v>
      </c>
      <c r="F39" s="27"/>
      <c r="G39" s="27"/>
      <c r="H39" s="27"/>
      <c r="I39" s="27"/>
      <c r="J39" s="27"/>
      <c r="K39" s="27"/>
      <c r="L39" s="27"/>
      <c r="M39" s="27"/>
      <c r="N39" s="27"/>
      <c r="O39" s="27"/>
      <c r="P39" s="27"/>
      <c r="Q39" s="27"/>
      <c r="R39" s="27"/>
      <c r="S39" s="27"/>
      <c r="T39" s="27"/>
      <c r="U39" s="27"/>
      <c r="V39" s="27"/>
      <c r="W39" s="27"/>
      <c r="X39" s="27"/>
      <c r="Y39" s="27"/>
      <c r="Z39" s="27"/>
      <c r="AA39" s="28">
        <v>6686.5</v>
      </c>
      <c r="AB39" s="28"/>
      <c r="AC39" s="28"/>
      <c r="AD39" s="28"/>
      <c r="AE39" s="28"/>
      <c r="AF39" s="28" t="s">
        <v>55</v>
      </c>
      <c r="AG39" s="28"/>
      <c r="AH39" s="28"/>
      <c r="AI39" s="28"/>
      <c r="AJ39" s="28"/>
      <c r="AK39" s="28"/>
      <c r="AL39" s="28"/>
      <c r="AM39" s="28"/>
      <c r="AN39" s="28"/>
      <c r="AO39" s="28" t="s">
        <v>55</v>
      </c>
      <c r="AP39" s="28"/>
      <c r="AQ39" s="28"/>
      <c r="AR39" s="28" t="s">
        <v>55</v>
      </c>
      <c r="AS39" s="28"/>
      <c r="AT39" s="28"/>
      <c r="AU39" s="28" t="s">
        <v>55</v>
      </c>
      <c r="AV39" s="28"/>
      <c r="AW39" s="28"/>
      <c r="AX39" s="28"/>
      <c r="AY39" s="28"/>
      <c r="AZ39" s="28"/>
      <c r="BA39" s="28"/>
      <c r="BB39" s="28"/>
      <c r="BC39" s="28"/>
    </row>
    <row r="40" spans="1:55" ht="14.65" customHeight="1" x14ac:dyDescent="0.15">
      <c r="A40" s="25" t="s">
        <v>63</v>
      </c>
      <c r="B40" s="25"/>
      <c r="C40" s="25"/>
      <c r="D40" s="25"/>
      <c r="E40" s="27" t="s">
        <v>64</v>
      </c>
      <c r="F40" s="27"/>
      <c r="G40" s="27"/>
      <c r="H40" s="27"/>
      <c r="I40" s="27"/>
      <c r="J40" s="27"/>
      <c r="K40" s="27"/>
      <c r="L40" s="27"/>
      <c r="M40" s="27"/>
      <c r="N40" s="27"/>
      <c r="O40" s="27"/>
      <c r="P40" s="27"/>
      <c r="Q40" s="27"/>
      <c r="R40" s="27"/>
      <c r="S40" s="27"/>
      <c r="T40" s="27"/>
      <c r="U40" s="27"/>
      <c r="V40" s="27"/>
      <c r="W40" s="27"/>
      <c r="X40" s="27"/>
      <c r="Y40" s="27"/>
      <c r="Z40" s="27"/>
      <c r="AA40" s="35">
        <v>6666.9</v>
      </c>
      <c r="AB40" s="35"/>
      <c r="AC40" s="35"/>
      <c r="AD40" s="35"/>
      <c r="AE40" s="35"/>
      <c r="AF40" s="35" t="s">
        <v>55</v>
      </c>
      <c r="AG40" s="35"/>
      <c r="AH40" s="35"/>
      <c r="AI40" s="35"/>
      <c r="AJ40" s="35"/>
      <c r="AK40" s="35"/>
      <c r="AL40" s="35"/>
      <c r="AM40" s="35"/>
      <c r="AN40" s="35"/>
      <c r="AO40" s="35" t="s">
        <v>55</v>
      </c>
      <c r="AP40" s="35"/>
      <c r="AQ40" s="35"/>
      <c r="AR40" s="35" t="s">
        <v>55</v>
      </c>
      <c r="AS40" s="35"/>
      <c r="AT40" s="35"/>
      <c r="AU40" s="35" t="s">
        <v>55</v>
      </c>
      <c r="AV40" s="35"/>
      <c r="AW40" s="35"/>
      <c r="AX40" s="35"/>
      <c r="AY40" s="35"/>
      <c r="AZ40" s="35"/>
      <c r="BA40" s="35"/>
      <c r="BB40" s="35"/>
      <c r="BC40" s="35"/>
    </row>
    <row r="41" spans="1:55" ht="14.1" customHeight="1" x14ac:dyDescent="0.15">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row>
    <row r="42" spans="1:55" ht="14.1" customHeight="1" x14ac:dyDescent="0.15">
      <c r="A42" s="19" t="s">
        <v>65</v>
      </c>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7"/>
      <c r="AM42" s="19"/>
      <c r="AN42" s="19"/>
      <c r="AO42" s="19"/>
      <c r="AP42" s="19"/>
      <c r="AQ42" s="19"/>
      <c r="AR42" s="19"/>
      <c r="AS42" s="19"/>
      <c r="AT42" s="19"/>
      <c r="AU42" s="19"/>
      <c r="AV42" s="19"/>
      <c r="AW42" s="19"/>
      <c r="AX42" s="19"/>
      <c r="AY42" s="19"/>
      <c r="AZ42" s="19"/>
      <c r="BA42" s="19"/>
      <c r="BB42" s="19"/>
      <c r="BC42" s="19"/>
    </row>
    <row r="43" spans="1:55" ht="70.5" customHeight="1" x14ac:dyDescent="0.15">
      <c r="A43" s="33" t="s">
        <v>488</v>
      </c>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row>
    <row r="44" spans="1:55" ht="87.75" customHeight="1" x14ac:dyDescent="0.15">
      <c r="A44" s="19" t="s">
        <v>66</v>
      </c>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row>
    <row r="45" spans="1:55" ht="69.75" customHeight="1" x14ac:dyDescent="0.15">
      <c r="A45" s="19" t="s">
        <v>67</v>
      </c>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row>
    <row r="46" spans="1:55" ht="56.25" customHeight="1" x14ac:dyDescent="0.15">
      <c r="A46" s="19" t="s">
        <v>514</v>
      </c>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row>
    <row r="47" spans="1:55" ht="17.100000000000001" customHeight="1" x14ac:dyDescent="0.15">
      <c r="A47" s="19" t="s">
        <v>69</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row>
    <row r="48" spans="1:55" ht="75" customHeight="1" x14ac:dyDescent="0.15">
      <c r="A48" s="19" t="s">
        <v>70</v>
      </c>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row>
    <row r="49" spans="1:55" ht="87.75" customHeight="1" x14ac:dyDescent="0.15">
      <c r="A49" s="19" t="s">
        <v>71</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row>
    <row r="50" spans="1:55" ht="30.75" customHeight="1" x14ac:dyDescent="0.15">
      <c r="A50" s="19" t="s">
        <v>72</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row>
    <row r="51" spans="1:55" ht="97.5" customHeight="1" x14ac:dyDescent="0.15">
      <c r="A51" s="19" t="s">
        <v>73</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row>
    <row r="52" spans="1:55" ht="60" customHeight="1" x14ac:dyDescent="0.15">
      <c r="A52" s="19" t="s">
        <v>74</v>
      </c>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row>
    <row r="53" spans="1:55" ht="44.25" customHeight="1" x14ac:dyDescent="0.15">
      <c r="A53" s="33" t="s">
        <v>502</v>
      </c>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row>
    <row r="54" spans="1:55" ht="108.75" customHeight="1" x14ac:dyDescent="0.15">
      <c r="A54" s="19" t="s">
        <v>75</v>
      </c>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row>
    <row r="55" spans="1:55" ht="31.35" customHeight="1" x14ac:dyDescent="0.15">
      <c r="A55" s="19" t="s">
        <v>76</v>
      </c>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row>
    <row r="56" spans="1:55" ht="17.100000000000001" customHeight="1" x14ac:dyDescent="0.15">
      <c r="A56" s="34" t="s">
        <v>77</v>
      </c>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row>
    <row r="57" spans="1:55" ht="17.100000000000001" customHeight="1" x14ac:dyDescent="0.15">
      <c r="A57" s="34" t="s">
        <v>68</v>
      </c>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row>
    <row r="58" spans="1:55" ht="17.100000000000001" customHeight="1" x14ac:dyDescent="0.15">
      <c r="A58" s="34" t="s">
        <v>78</v>
      </c>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row>
    <row r="59" spans="1:55" ht="31.35" customHeight="1" x14ac:dyDescent="0.15">
      <c r="A59" s="34" t="s">
        <v>79</v>
      </c>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row>
    <row r="60" spans="1:55" ht="17.649999999999999" customHeight="1" x14ac:dyDescent="0.15">
      <c r="A60" s="34" t="s">
        <v>80</v>
      </c>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row>
    <row r="61" spans="1:55" ht="36" customHeight="1" x14ac:dyDescent="0.15">
      <c r="A61" s="34" t="s">
        <v>81</v>
      </c>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row>
    <row r="62" spans="1:55" ht="31.35" customHeight="1" x14ac:dyDescent="0.15">
      <c r="A62" s="34" t="s">
        <v>82</v>
      </c>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row>
    <row r="63" spans="1:55" ht="54" customHeight="1" x14ac:dyDescent="0.15">
      <c r="A63" s="34" t="s">
        <v>83</v>
      </c>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row>
    <row r="64" spans="1:55" ht="17.649999999999999" customHeight="1" x14ac:dyDescent="0.15">
      <c r="A64" s="34" t="s">
        <v>84</v>
      </c>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row>
    <row r="65" spans="1:55" ht="31.35" customHeight="1" x14ac:dyDescent="0.15">
      <c r="A65" s="38" t="s">
        <v>85</v>
      </c>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row>
    <row r="66" spans="1:55" ht="17.649999999999999" customHeight="1" x14ac:dyDescent="0.15">
      <c r="A66" s="38" t="s">
        <v>86</v>
      </c>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row>
    <row r="67" spans="1:55" ht="7.5" customHeight="1" x14ac:dyDescent="0.15">
      <c r="A67" s="13" t="s">
        <v>68</v>
      </c>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row>
    <row r="68" spans="1:55" ht="14.1" customHeight="1" x14ac:dyDescent="0.15">
      <c r="A68" s="13" t="s">
        <v>88</v>
      </c>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row>
    <row r="69" spans="1:55" ht="7.15" customHeight="1" x14ac:dyDescent="0.15">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37"/>
      <c r="AV69" s="37"/>
      <c r="AW69" s="37"/>
      <c r="AX69" s="37"/>
      <c r="AY69" s="37"/>
      <c r="AZ69" s="37"/>
      <c r="BA69" s="37"/>
      <c r="BB69" s="37"/>
      <c r="BC69" s="37"/>
    </row>
    <row r="70" spans="1:55" ht="28.5" customHeight="1" x14ac:dyDescent="0.15">
      <c r="A70" s="36" t="s">
        <v>89</v>
      </c>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15"/>
      <c r="AC70" s="15"/>
      <c r="AD70" s="15"/>
      <c r="AE70" s="15"/>
      <c r="AF70" s="15"/>
      <c r="AG70" s="15"/>
      <c r="AH70" s="15"/>
      <c r="AI70" s="15"/>
      <c r="AJ70" s="15"/>
      <c r="AK70" s="15"/>
      <c r="AL70" s="15"/>
      <c r="AM70" s="15"/>
      <c r="AN70" s="15"/>
      <c r="AO70" s="15"/>
      <c r="AP70" s="15"/>
      <c r="AQ70" s="15"/>
      <c r="AR70" s="15"/>
      <c r="AS70" s="15"/>
      <c r="AT70" s="15"/>
      <c r="AU70" s="37"/>
      <c r="AV70" s="37"/>
      <c r="AW70" s="37"/>
      <c r="AX70" s="37"/>
      <c r="AY70" s="37"/>
      <c r="AZ70" s="37"/>
      <c r="BA70" s="37"/>
      <c r="BB70" s="37"/>
      <c r="BC70" s="37"/>
    </row>
    <row r="71" spans="1:55" ht="26.45" customHeight="1" x14ac:dyDescent="0.15">
      <c r="A71" s="25" t="s">
        <v>30</v>
      </c>
      <c r="B71" s="25"/>
      <c r="C71" s="25"/>
      <c r="D71" s="25"/>
      <c r="E71" s="25" t="s">
        <v>31</v>
      </c>
      <c r="F71" s="25"/>
      <c r="G71" s="25"/>
      <c r="H71" s="25"/>
      <c r="I71" s="25"/>
      <c r="J71" s="25"/>
      <c r="K71" s="25"/>
      <c r="L71" s="25"/>
      <c r="M71" s="25"/>
      <c r="N71" s="25"/>
      <c r="O71" s="25"/>
      <c r="P71" s="25"/>
      <c r="Q71" s="25"/>
      <c r="R71" s="25"/>
      <c r="S71" s="25"/>
      <c r="T71" s="25"/>
      <c r="U71" s="25"/>
      <c r="V71" s="25"/>
      <c r="W71" s="25"/>
      <c r="X71" s="25"/>
      <c r="Y71" s="25"/>
      <c r="Z71" s="25"/>
      <c r="AA71" s="25" t="s">
        <v>90</v>
      </c>
      <c r="AB71" s="25"/>
      <c r="AC71" s="25"/>
      <c r="AD71" s="25"/>
      <c r="AE71" s="25"/>
      <c r="AF71" s="25" t="s">
        <v>33</v>
      </c>
      <c r="AG71" s="25"/>
      <c r="AH71" s="25"/>
      <c r="AI71" s="25"/>
      <c r="AJ71" s="25"/>
      <c r="AK71" s="25"/>
      <c r="AL71" s="25"/>
      <c r="AM71" s="25"/>
      <c r="AN71" s="25"/>
      <c r="AO71" s="25" t="s">
        <v>91</v>
      </c>
      <c r="AP71" s="25"/>
      <c r="AQ71" s="25"/>
      <c r="AR71" s="25" t="s">
        <v>92</v>
      </c>
      <c r="AS71" s="25"/>
      <c r="AT71" s="25"/>
      <c r="AU71" s="25" t="s">
        <v>93</v>
      </c>
      <c r="AV71" s="25"/>
      <c r="AW71" s="25"/>
      <c r="AX71" s="25"/>
      <c r="AY71" s="25"/>
      <c r="AZ71" s="25"/>
      <c r="BA71" s="25"/>
      <c r="BB71" s="25"/>
      <c r="BC71" s="25"/>
    </row>
    <row r="72" spans="1:55" ht="14.1" customHeight="1" x14ac:dyDescent="0.15">
      <c r="A72" s="25" t="s">
        <v>37</v>
      </c>
      <c r="B72" s="25"/>
      <c r="C72" s="25"/>
      <c r="D72" s="25"/>
      <c r="E72" s="25" t="s">
        <v>38</v>
      </c>
      <c r="F72" s="25"/>
      <c r="G72" s="25"/>
      <c r="H72" s="25"/>
      <c r="I72" s="25"/>
      <c r="J72" s="25"/>
      <c r="K72" s="25"/>
      <c r="L72" s="25"/>
      <c r="M72" s="25"/>
      <c r="N72" s="25"/>
      <c r="O72" s="25"/>
      <c r="P72" s="25"/>
      <c r="Q72" s="25"/>
      <c r="R72" s="25"/>
      <c r="S72" s="25"/>
      <c r="T72" s="25"/>
      <c r="U72" s="25"/>
      <c r="V72" s="25"/>
      <c r="W72" s="25"/>
      <c r="X72" s="25"/>
      <c r="Y72" s="25"/>
      <c r="Z72" s="25"/>
      <c r="AA72" s="25" t="s">
        <v>39</v>
      </c>
      <c r="AB72" s="25"/>
      <c r="AC72" s="25"/>
      <c r="AD72" s="25"/>
      <c r="AE72" s="25"/>
      <c r="AF72" s="25" t="s">
        <v>40</v>
      </c>
      <c r="AG72" s="25"/>
      <c r="AH72" s="25"/>
      <c r="AI72" s="25"/>
      <c r="AJ72" s="25"/>
      <c r="AK72" s="25"/>
      <c r="AL72" s="25"/>
      <c r="AM72" s="25"/>
      <c r="AN72" s="25"/>
      <c r="AO72" s="25" t="s">
        <v>41</v>
      </c>
      <c r="AP72" s="25"/>
      <c r="AQ72" s="25"/>
      <c r="AR72" s="25" t="s">
        <v>42</v>
      </c>
      <c r="AS72" s="25"/>
      <c r="AT72" s="25"/>
      <c r="AU72" s="25" t="s">
        <v>43</v>
      </c>
      <c r="AV72" s="25"/>
      <c r="AW72" s="25"/>
      <c r="AX72" s="25"/>
      <c r="AY72" s="25"/>
      <c r="AZ72" s="25"/>
      <c r="BA72" s="25"/>
      <c r="BB72" s="25"/>
      <c r="BC72" s="25"/>
    </row>
    <row r="73" spans="1:55" ht="14.65" customHeight="1" x14ac:dyDescent="0.15">
      <c r="A73" s="25" t="s">
        <v>94</v>
      </c>
      <c r="B73" s="25"/>
      <c r="C73" s="25"/>
      <c r="D73" s="25"/>
      <c r="E73" s="27" t="s">
        <v>95</v>
      </c>
      <c r="F73" s="27"/>
      <c r="G73" s="27"/>
      <c r="H73" s="27"/>
      <c r="I73" s="27"/>
      <c r="J73" s="27"/>
      <c r="K73" s="27"/>
      <c r="L73" s="27"/>
      <c r="M73" s="27"/>
      <c r="N73" s="27"/>
      <c r="O73" s="27"/>
      <c r="P73" s="27"/>
      <c r="Q73" s="27"/>
      <c r="R73" s="27"/>
      <c r="S73" s="27"/>
      <c r="T73" s="27"/>
      <c r="U73" s="27"/>
      <c r="V73" s="27"/>
      <c r="W73" s="27"/>
      <c r="X73" s="27"/>
      <c r="Y73" s="27"/>
      <c r="Z73" s="27"/>
      <c r="AA73" s="39">
        <v>488669.1</v>
      </c>
      <c r="AB73" s="39"/>
      <c r="AC73" s="39"/>
      <c r="AD73" s="39"/>
      <c r="AE73" s="39"/>
      <c r="AF73" s="39">
        <v>594607.1</v>
      </c>
      <c r="AG73" s="39"/>
      <c r="AH73" s="39"/>
      <c r="AI73" s="39"/>
      <c r="AJ73" s="39"/>
      <c r="AK73" s="39"/>
      <c r="AL73" s="39"/>
      <c r="AM73" s="39"/>
      <c r="AN73" s="39"/>
      <c r="AO73" s="39">
        <f>AO74</f>
        <v>454383.2</v>
      </c>
      <c r="AP73" s="39"/>
      <c r="AQ73" s="39"/>
      <c r="AR73" s="39">
        <f>AR74</f>
        <v>418606.8</v>
      </c>
      <c r="AS73" s="39"/>
      <c r="AT73" s="39"/>
      <c r="AU73" s="39">
        <f>AR73</f>
        <v>418606.8</v>
      </c>
      <c r="AV73" s="39"/>
      <c r="AW73" s="39"/>
      <c r="AX73" s="39"/>
      <c r="AY73" s="39"/>
      <c r="AZ73" s="39"/>
      <c r="BA73" s="39"/>
      <c r="BB73" s="39"/>
      <c r="BC73" s="39"/>
    </row>
    <row r="74" spans="1:55" ht="14.65" customHeight="1" x14ac:dyDescent="0.15">
      <c r="A74" s="25"/>
      <c r="B74" s="25"/>
      <c r="C74" s="25"/>
      <c r="D74" s="25"/>
      <c r="E74" s="27" t="s">
        <v>45</v>
      </c>
      <c r="F74" s="27"/>
      <c r="G74" s="27"/>
      <c r="H74" s="27"/>
      <c r="I74" s="27"/>
      <c r="J74" s="27"/>
      <c r="K74" s="27"/>
      <c r="L74" s="27"/>
      <c r="M74" s="27"/>
      <c r="N74" s="27"/>
      <c r="O74" s="27"/>
      <c r="P74" s="27"/>
      <c r="Q74" s="27"/>
      <c r="R74" s="27"/>
      <c r="S74" s="27"/>
      <c r="T74" s="27"/>
      <c r="U74" s="27"/>
      <c r="V74" s="27"/>
      <c r="W74" s="27"/>
      <c r="X74" s="27"/>
      <c r="Y74" s="27"/>
      <c r="Z74" s="27"/>
      <c r="AA74" s="39">
        <v>488013.4</v>
      </c>
      <c r="AB74" s="39"/>
      <c r="AC74" s="39"/>
      <c r="AD74" s="39"/>
      <c r="AE74" s="39"/>
      <c r="AF74" s="39">
        <v>592962.19999999995</v>
      </c>
      <c r="AG74" s="39"/>
      <c r="AH74" s="39"/>
      <c r="AI74" s="39"/>
      <c r="AJ74" s="39"/>
      <c r="AK74" s="39"/>
      <c r="AL74" s="39"/>
      <c r="AM74" s="39"/>
      <c r="AN74" s="39"/>
      <c r="AO74" s="39">
        <v>454383.2</v>
      </c>
      <c r="AP74" s="39"/>
      <c r="AQ74" s="39"/>
      <c r="AR74" s="39">
        <v>418606.8</v>
      </c>
      <c r="AS74" s="39"/>
      <c r="AT74" s="39"/>
      <c r="AU74" s="39">
        <f t="shared" ref="AU74:AU95" si="0">AR74</f>
        <v>418606.8</v>
      </c>
      <c r="AV74" s="39"/>
      <c r="AW74" s="39"/>
      <c r="AX74" s="39"/>
      <c r="AY74" s="39"/>
      <c r="AZ74" s="39"/>
      <c r="BA74" s="39"/>
      <c r="BB74" s="39"/>
      <c r="BC74" s="39"/>
    </row>
    <row r="75" spans="1:55" ht="15" customHeight="1" x14ac:dyDescent="0.15">
      <c r="A75" s="25"/>
      <c r="B75" s="25"/>
      <c r="C75" s="25"/>
      <c r="D75" s="25"/>
      <c r="E75" s="27" t="s">
        <v>96</v>
      </c>
      <c r="F75" s="27"/>
      <c r="G75" s="27"/>
      <c r="H75" s="27"/>
      <c r="I75" s="27"/>
      <c r="J75" s="27"/>
      <c r="K75" s="27"/>
      <c r="L75" s="27"/>
      <c r="M75" s="27"/>
      <c r="N75" s="27"/>
      <c r="O75" s="27"/>
      <c r="P75" s="27"/>
      <c r="Q75" s="27"/>
      <c r="R75" s="27"/>
      <c r="S75" s="27"/>
      <c r="T75" s="27"/>
      <c r="U75" s="27"/>
      <c r="V75" s="27"/>
      <c r="W75" s="27"/>
      <c r="X75" s="27"/>
      <c r="Y75" s="27"/>
      <c r="Z75" s="27"/>
      <c r="AA75" s="39">
        <v>655.7</v>
      </c>
      <c r="AB75" s="39"/>
      <c r="AC75" s="39"/>
      <c r="AD75" s="39"/>
      <c r="AE75" s="39"/>
      <c r="AF75" s="39">
        <v>1644.9</v>
      </c>
      <c r="AG75" s="39"/>
      <c r="AH75" s="39"/>
      <c r="AI75" s="39"/>
      <c r="AJ75" s="39"/>
      <c r="AK75" s="39"/>
      <c r="AL75" s="39"/>
      <c r="AM75" s="39"/>
      <c r="AN75" s="39"/>
      <c r="AO75" s="39"/>
      <c r="AP75" s="39"/>
      <c r="AQ75" s="39"/>
      <c r="AR75" s="39">
        <f t="shared" ref="AR75:AR95" si="1">AO75</f>
        <v>0</v>
      </c>
      <c r="AS75" s="39"/>
      <c r="AT75" s="39"/>
      <c r="AU75" s="39">
        <f t="shared" si="0"/>
        <v>0</v>
      </c>
      <c r="AV75" s="39"/>
      <c r="AW75" s="39"/>
      <c r="AX75" s="39"/>
      <c r="AY75" s="39"/>
      <c r="AZ75" s="39"/>
      <c r="BA75" s="39"/>
      <c r="BB75" s="39"/>
      <c r="BC75" s="39"/>
    </row>
    <row r="76" spans="1:55" ht="14.65" customHeight="1" x14ac:dyDescent="0.15">
      <c r="A76" s="25" t="s">
        <v>97</v>
      </c>
      <c r="B76" s="25"/>
      <c r="C76" s="25"/>
      <c r="D76" s="25"/>
      <c r="E76" s="27" t="s">
        <v>98</v>
      </c>
      <c r="F76" s="27"/>
      <c r="G76" s="27"/>
      <c r="H76" s="27"/>
      <c r="I76" s="27"/>
      <c r="J76" s="27"/>
      <c r="K76" s="27"/>
      <c r="L76" s="27"/>
      <c r="M76" s="27"/>
      <c r="N76" s="27"/>
      <c r="O76" s="27"/>
      <c r="P76" s="27"/>
      <c r="Q76" s="27"/>
      <c r="R76" s="27"/>
      <c r="S76" s="27"/>
      <c r="T76" s="27"/>
      <c r="U76" s="27"/>
      <c r="V76" s="27"/>
      <c r="W76" s="27"/>
      <c r="X76" s="27"/>
      <c r="Y76" s="27"/>
      <c r="Z76" s="27"/>
      <c r="AA76" s="39">
        <v>104045.1</v>
      </c>
      <c r="AB76" s="39"/>
      <c r="AC76" s="39"/>
      <c r="AD76" s="39"/>
      <c r="AE76" s="39"/>
      <c r="AF76" s="39">
        <v>130813.6</v>
      </c>
      <c r="AG76" s="39"/>
      <c r="AH76" s="39"/>
      <c r="AI76" s="39"/>
      <c r="AJ76" s="39"/>
      <c r="AK76" s="39"/>
      <c r="AL76" s="39"/>
      <c r="AM76" s="39"/>
      <c r="AN76" s="39"/>
      <c r="AO76" s="39">
        <f>AO77</f>
        <v>99964.3</v>
      </c>
      <c r="AP76" s="39"/>
      <c r="AQ76" s="39"/>
      <c r="AR76" s="39">
        <f>AR77</f>
        <v>92093.5</v>
      </c>
      <c r="AS76" s="39"/>
      <c r="AT76" s="39"/>
      <c r="AU76" s="39">
        <f t="shared" si="0"/>
        <v>92093.5</v>
      </c>
      <c r="AV76" s="39"/>
      <c r="AW76" s="39"/>
      <c r="AX76" s="39"/>
      <c r="AY76" s="39"/>
      <c r="AZ76" s="39"/>
      <c r="BA76" s="39"/>
      <c r="BB76" s="39"/>
      <c r="BC76" s="39"/>
    </row>
    <row r="77" spans="1:55" ht="14.65" customHeight="1" x14ac:dyDescent="0.15">
      <c r="A77" s="25"/>
      <c r="B77" s="25"/>
      <c r="C77" s="25"/>
      <c r="D77" s="25"/>
      <c r="E77" s="27" t="s">
        <v>45</v>
      </c>
      <c r="F77" s="27"/>
      <c r="G77" s="27"/>
      <c r="H77" s="27"/>
      <c r="I77" s="27"/>
      <c r="J77" s="27"/>
      <c r="K77" s="27"/>
      <c r="L77" s="27"/>
      <c r="M77" s="27"/>
      <c r="N77" s="27"/>
      <c r="O77" s="27"/>
      <c r="P77" s="27"/>
      <c r="Q77" s="27"/>
      <c r="R77" s="27"/>
      <c r="S77" s="27"/>
      <c r="T77" s="27"/>
      <c r="U77" s="27"/>
      <c r="V77" s="27"/>
      <c r="W77" s="27"/>
      <c r="X77" s="27"/>
      <c r="Y77" s="27"/>
      <c r="Z77" s="27"/>
      <c r="AA77" s="39">
        <v>103902.2</v>
      </c>
      <c r="AB77" s="39"/>
      <c r="AC77" s="39"/>
      <c r="AD77" s="39"/>
      <c r="AE77" s="39"/>
      <c r="AF77" s="39">
        <v>130451.7</v>
      </c>
      <c r="AG77" s="39"/>
      <c r="AH77" s="39"/>
      <c r="AI77" s="39"/>
      <c r="AJ77" s="39"/>
      <c r="AK77" s="39"/>
      <c r="AL77" s="39"/>
      <c r="AM77" s="39"/>
      <c r="AN77" s="39"/>
      <c r="AO77" s="39">
        <v>99964.3</v>
      </c>
      <c r="AP77" s="39"/>
      <c r="AQ77" s="39"/>
      <c r="AR77" s="39">
        <v>92093.5</v>
      </c>
      <c r="AS77" s="39"/>
      <c r="AT77" s="39"/>
      <c r="AU77" s="39">
        <f t="shared" si="0"/>
        <v>92093.5</v>
      </c>
      <c r="AV77" s="39"/>
      <c r="AW77" s="39"/>
      <c r="AX77" s="39"/>
      <c r="AY77" s="39"/>
      <c r="AZ77" s="39"/>
      <c r="BA77" s="39"/>
      <c r="BB77" s="39"/>
      <c r="BC77" s="39"/>
    </row>
    <row r="78" spans="1:55" ht="15" customHeight="1" x14ac:dyDescent="0.15">
      <c r="A78" s="25"/>
      <c r="B78" s="25"/>
      <c r="C78" s="25"/>
      <c r="D78" s="25"/>
      <c r="E78" s="27" t="s">
        <v>96</v>
      </c>
      <c r="F78" s="27"/>
      <c r="G78" s="27"/>
      <c r="H78" s="27"/>
      <c r="I78" s="27"/>
      <c r="J78" s="27"/>
      <c r="K78" s="27"/>
      <c r="L78" s="27"/>
      <c r="M78" s="27"/>
      <c r="N78" s="27"/>
      <c r="O78" s="27"/>
      <c r="P78" s="27"/>
      <c r="Q78" s="27"/>
      <c r="R78" s="27"/>
      <c r="S78" s="27"/>
      <c r="T78" s="27"/>
      <c r="U78" s="27"/>
      <c r="V78" s="27"/>
      <c r="W78" s="27"/>
      <c r="X78" s="27"/>
      <c r="Y78" s="27"/>
      <c r="Z78" s="27"/>
      <c r="AA78" s="39">
        <v>142.9</v>
      </c>
      <c r="AB78" s="39"/>
      <c r="AC78" s="39"/>
      <c r="AD78" s="39"/>
      <c r="AE78" s="39"/>
      <c r="AF78" s="39">
        <v>361.9</v>
      </c>
      <c r="AG78" s="39"/>
      <c r="AH78" s="39"/>
      <c r="AI78" s="39"/>
      <c r="AJ78" s="39"/>
      <c r="AK78" s="39"/>
      <c r="AL78" s="39"/>
      <c r="AM78" s="39"/>
      <c r="AN78" s="39"/>
      <c r="AO78" s="39"/>
      <c r="AP78" s="39"/>
      <c r="AQ78" s="39"/>
      <c r="AR78" s="39">
        <f t="shared" si="1"/>
        <v>0</v>
      </c>
      <c r="AS78" s="39"/>
      <c r="AT78" s="39"/>
      <c r="AU78" s="39">
        <f t="shared" si="0"/>
        <v>0</v>
      </c>
      <c r="AV78" s="39"/>
      <c r="AW78" s="39"/>
      <c r="AX78" s="39"/>
      <c r="AY78" s="39"/>
      <c r="AZ78" s="39"/>
      <c r="BA78" s="39"/>
      <c r="BB78" s="39"/>
      <c r="BC78" s="39"/>
    </row>
    <row r="79" spans="1:55" ht="14.65" customHeight="1" x14ac:dyDescent="0.15">
      <c r="A79" s="25" t="s">
        <v>99</v>
      </c>
      <c r="B79" s="25"/>
      <c r="C79" s="25"/>
      <c r="D79" s="25"/>
      <c r="E79" s="27" t="s">
        <v>100</v>
      </c>
      <c r="F79" s="27"/>
      <c r="G79" s="27"/>
      <c r="H79" s="27"/>
      <c r="I79" s="27"/>
      <c r="J79" s="27"/>
      <c r="K79" s="27"/>
      <c r="L79" s="27"/>
      <c r="M79" s="27"/>
      <c r="N79" s="27"/>
      <c r="O79" s="27"/>
      <c r="P79" s="27"/>
      <c r="Q79" s="27"/>
      <c r="R79" s="27"/>
      <c r="S79" s="27"/>
      <c r="T79" s="27"/>
      <c r="U79" s="27"/>
      <c r="V79" s="27"/>
      <c r="W79" s="27"/>
      <c r="X79" s="27"/>
      <c r="Y79" s="27"/>
      <c r="Z79" s="27"/>
      <c r="AA79" s="39">
        <v>94503.5</v>
      </c>
      <c r="AB79" s="39"/>
      <c r="AC79" s="39"/>
      <c r="AD79" s="39"/>
      <c r="AE79" s="39"/>
      <c r="AF79" s="39">
        <v>85353.5</v>
      </c>
      <c r="AG79" s="39"/>
      <c r="AH79" s="39"/>
      <c r="AI79" s="39"/>
      <c r="AJ79" s="39"/>
      <c r="AK79" s="39"/>
      <c r="AL79" s="39"/>
      <c r="AM79" s="39"/>
      <c r="AN79" s="39"/>
      <c r="AO79" s="39">
        <v>9337.7999999999993</v>
      </c>
      <c r="AP79" s="39"/>
      <c r="AQ79" s="39"/>
      <c r="AR79" s="39">
        <f t="shared" si="1"/>
        <v>9337.7999999999993</v>
      </c>
      <c r="AS79" s="39"/>
      <c r="AT79" s="39"/>
      <c r="AU79" s="39">
        <f t="shared" si="0"/>
        <v>9337.7999999999993</v>
      </c>
      <c r="AV79" s="39"/>
      <c r="AW79" s="39"/>
      <c r="AX79" s="39"/>
      <c r="AY79" s="39"/>
      <c r="AZ79" s="39"/>
      <c r="BA79" s="39"/>
      <c r="BB79" s="39"/>
      <c r="BC79" s="39"/>
    </row>
    <row r="80" spans="1:55" ht="14.65" customHeight="1" x14ac:dyDescent="0.15">
      <c r="A80" s="25"/>
      <c r="B80" s="25"/>
      <c r="C80" s="25"/>
      <c r="D80" s="25"/>
      <c r="E80" s="27" t="s">
        <v>45</v>
      </c>
      <c r="F80" s="27"/>
      <c r="G80" s="27"/>
      <c r="H80" s="27"/>
      <c r="I80" s="27"/>
      <c r="J80" s="27"/>
      <c r="K80" s="27"/>
      <c r="L80" s="27"/>
      <c r="M80" s="27"/>
      <c r="N80" s="27"/>
      <c r="O80" s="27"/>
      <c r="P80" s="27"/>
      <c r="Q80" s="27"/>
      <c r="R80" s="27"/>
      <c r="S80" s="27"/>
      <c r="T80" s="27"/>
      <c r="U80" s="27"/>
      <c r="V80" s="27"/>
      <c r="W80" s="27"/>
      <c r="X80" s="27"/>
      <c r="Y80" s="27"/>
      <c r="Z80" s="27"/>
      <c r="AA80" s="39">
        <v>93584.3</v>
      </c>
      <c r="AB80" s="39"/>
      <c r="AC80" s="39"/>
      <c r="AD80" s="39"/>
      <c r="AE80" s="39"/>
      <c r="AF80" s="39">
        <v>84821.6</v>
      </c>
      <c r="AG80" s="39"/>
      <c r="AH80" s="39"/>
      <c r="AI80" s="39"/>
      <c r="AJ80" s="39"/>
      <c r="AK80" s="39"/>
      <c r="AL80" s="39"/>
      <c r="AM80" s="39"/>
      <c r="AN80" s="39"/>
      <c r="AO80" s="39">
        <f>AO79</f>
        <v>9337.7999999999993</v>
      </c>
      <c r="AP80" s="39"/>
      <c r="AQ80" s="39"/>
      <c r="AR80" s="39">
        <v>9337.7999999999993</v>
      </c>
      <c r="AS80" s="39"/>
      <c r="AT80" s="39"/>
      <c r="AU80" s="39">
        <f t="shared" si="0"/>
        <v>9337.7999999999993</v>
      </c>
      <c r="AV80" s="39"/>
      <c r="AW80" s="39"/>
      <c r="AX80" s="39"/>
      <c r="AY80" s="39"/>
      <c r="AZ80" s="39"/>
      <c r="BA80" s="39"/>
      <c r="BB80" s="39"/>
      <c r="BC80" s="39"/>
    </row>
    <row r="81" spans="1:55" ht="15" customHeight="1" x14ac:dyDescent="0.15">
      <c r="A81" s="25"/>
      <c r="B81" s="25"/>
      <c r="C81" s="25"/>
      <c r="D81" s="25"/>
      <c r="E81" s="27" t="s">
        <v>96</v>
      </c>
      <c r="F81" s="27"/>
      <c r="G81" s="27"/>
      <c r="H81" s="27"/>
      <c r="I81" s="27"/>
      <c r="J81" s="27"/>
      <c r="K81" s="27"/>
      <c r="L81" s="27"/>
      <c r="M81" s="27"/>
      <c r="N81" s="27"/>
      <c r="O81" s="27"/>
      <c r="P81" s="27"/>
      <c r="Q81" s="27"/>
      <c r="R81" s="27"/>
      <c r="S81" s="27"/>
      <c r="T81" s="27"/>
      <c r="U81" s="27"/>
      <c r="V81" s="27"/>
      <c r="W81" s="27"/>
      <c r="X81" s="27"/>
      <c r="Y81" s="27"/>
      <c r="Z81" s="27"/>
      <c r="AA81" s="39">
        <v>919.2</v>
      </c>
      <c r="AB81" s="39"/>
      <c r="AC81" s="39"/>
      <c r="AD81" s="39"/>
      <c r="AE81" s="39"/>
      <c r="AF81" s="39">
        <v>531.9</v>
      </c>
      <c r="AG81" s="39"/>
      <c r="AH81" s="39"/>
      <c r="AI81" s="39"/>
      <c r="AJ81" s="39"/>
      <c r="AK81" s="39"/>
      <c r="AL81" s="39"/>
      <c r="AM81" s="39"/>
      <c r="AN81" s="39"/>
      <c r="AO81" s="39"/>
      <c r="AP81" s="39"/>
      <c r="AQ81" s="39"/>
      <c r="AR81" s="39">
        <f t="shared" si="1"/>
        <v>0</v>
      </c>
      <c r="AS81" s="39"/>
      <c r="AT81" s="39"/>
      <c r="AU81" s="39">
        <f t="shared" si="0"/>
        <v>0</v>
      </c>
      <c r="AV81" s="39"/>
      <c r="AW81" s="39"/>
      <c r="AX81" s="39"/>
      <c r="AY81" s="39"/>
      <c r="AZ81" s="39"/>
      <c r="BA81" s="39"/>
      <c r="BB81" s="39"/>
      <c r="BC81" s="39"/>
    </row>
    <row r="82" spans="1:55" ht="14.65" customHeight="1" x14ac:dyDescent="0.15">
      <c r="A82" s="25" t="s">
        <v>101</v>
      </c>
      <c r="B82" s="25"/>
      <c r="C82" s="25"/>
      <c r="D82" s="25"/>
      <c r="E82" s="27" t="s">
        <v>102</v>
      </c>
      <c r="F82" s="27"/>
      <c r="G82" s="27"/>
      <c r="H82" s="27"/>
      <c r="I82" s="27"/>
      <c r="J82" s="27"/>
      <c r="K82" s="27"/>
      <c r="L82" s="27"/>
      <c r="M82" s="27"/>
      <c r="N82" s="27"/>
      <c r="O82" s="27"/>
      <c r="P82" s="27"/>
      <c r="Q82" s="27"/>
      <c r="R82" s="27"/>
      <c r="S82" s="27"/>
      <c r="T82" s="27"/>
      <c r="U82" s="27"/>
      <c r="V82" s="27"/>
      <c r="W82" s="27"/>
      <c r="X82" s="27"/>
      <c r="Y82" s="27"/>
      <c r="Z82" s="27"/>
      <c r="AA82" s="39">
        <v>97</v>
      </c>
      <c r="AB82" s="39"/>
      <c r="AC82" s="39"/>
      <c r="AD82" s="39"/>
      <c r="AE82" s="39"/>
      <c r="AF82" s="39">
        <v>100</v>
      </c>
      <c r="AG82" s="39"/>
      <c r="AH82" s="39"/>
      <c r="AI82" s="39"/>
      <c r="AJ82" s="39"/>
      <c r="AK82" s="39"/>
      <c r="AL82" s="39"/>
      <c r="AM82" s="39"/>
      <c r="AN82" s="39"/>
      <c r="AO82" s="39"/>
      <c r="AP82" s="39"/>
      <c r="AQ82" s="39"/>
      <c r="AR82" s="39">
        <f t="shared" si="1"/>
        <v>0</v>
      </c>
      <c r="AS82" s="39"/>
      <c r="AT82" s="39"/>
      <c r="AU82" s="39">
        <f t="shared" si="0"/>
        <v>0</v>
      </c>
      <c r="AV82" s="39"/>
      <c r="AW82" s="39"/>
      <c r="AX82" s="39"/>
      <c r="AY82" s="39"/>
      <c r="AZ82" s="39"/>
      <c r="BA82" s="39"/>
      <c r="BB82" s="39"/>
      <c r="BC82" s="39"/>
    </row>
    <row r="83" spans="1:55" ht="14.65" customHeight="1" x14ac:dyDescent="0.15">
      <c r="A83" s="25"/>
      <c r="B83" s="25"/>
      <c r="C83" s="25"/>
      <c r="D83" s="25"/>
      <c r="E83" s="27" t="s">
        <v>45</v>
      </c>
      <c r="F83" s="27"/>
      <c r="G83" s="27"/>
      <c r="H83" s="27"/>
      <c r="I83" s="27"/>
      <c r="J83" s="27"/>
      <c r="K83" s="27"/>
      <c r="L83" s="27"/>
      <c r="M83" s="27"/>
      <c r="N83" s="27"/>
      <c r="O83" s="27"/>
      <c r="P83" s="27"/>
      <c r="Q83" s="27"/>
      <c r="R83" s="27"/>
      <c r="S83" s="27"/>
      <c r="T83" s="27"/>
      <c r="U83" s="27"/>
      <c r="V83" s="27"/>
      <c r="W83" s="27"/>
      <c r="X83" s="27"/>
      <c r="Y83" s="27"/>
      <c r="Z83" s="27"/>
      <c r="AA83" s="39">
        <v>97</v>
      </c>
      <c r="AB83" s="39"/>
      <c r="AC83" s="39"/>
      <c r="AD83" s="39"/>
      <c r="AE83" s="39"/>
      <c r="AF83" s="39">
        <v>100</v>
      </c>
      <c r="AG83" s="39"/>
      <c r="AH83" s="39"/>
      <c r="AI83" s="39"/>
      <c r="AJ83" s="39"/>
      <c r="AK83" s="39"/>
      <c r="AL83" s="39"/>
      <c r="AM83" s="39"/>
      <c r="AN83" s="39"/>
      <c r="AO83" s="39"/>
      <c r="AP83" s="39"/>
      <c r="AQ83" s="39"/>
      <c r="AR83" s="39">
        <f t="shared" si="1"/>
        <v>0</v>
      </c>
      <c r="AS83" s="39"/>
      <c r="AT83" s="39"/>
      <c r="AU83" s="39">
        <f t="shared" si="0"/>
        <v>0</v>
      </c>
      <c r="AV83" s="39"/>
      <c r="AW83" s="39"/>
      <c r="AX83" s="39"/>
      <c r="AY83" s="39"/>
      <c r="AZ83" s="39"/>
      <c r="BA83" s="39"/>
      <c r="BB83" s="39"/>
      <c r="BC83" s="39"/>
    </row>
    <row r="84" spans="1:55" ht="15" customHeight="1" x14ac:dyDescent="0.15">
      <c r="A84" s="25"/>
      <c r="B84" s="25"/>
      <c r="C84" s="25"/>
      <c r="D84" s="25"/>
      <c r="E84" s="27" t="s">
        <v>96</v>
      </c>
      <c r="F84" s="27"/>
      <c r="G84" s="27"/>
      <c r="H84" s="27"/>
      <c r="I84" s="27"/>
      <c r="J84" s="27"/>
      <c r="K84" s="27"/>
      <c r="L84" s="27"/>
      <c r="M84" s="27"/>
      <c r="N84" s="27"/>
      <c r="O84" s="27"/>
      <c r="P84" s="27"/>
      <c r="Q84" s="27"/>
      <c r="R84" s="27"/>
      <c r="S84" s="27"/>
      <c r="T84" s="27"/>
      <c r="U84" s="27"/>
      <c r="V84" s="27"/>
      <c r="W84" s="27"/>
      <c r="X84" s="27"/>
      <c r="Y84" s="27"/>
      <c r="Z84" s="27"/>
      <c r="AA84" s="39" t="s">
        <v>55</v>
      </c>
      <c r="AB84" s="39"/>
      <c r="AC84" s="39"/>
      <c r="AD84" s="39"/>
      <c r="AE84" s="39"/>
      <c r="AF84" s="39" t="s">
        <v>55</v>
      </c>
      <c r="AG84" s="39"/>
      <c r="AH84" s="39"/>
      <c r="AI84" s="39"/>
      <c r="AJ84" s="39"/>
      <c r="AK84" s="39"/>
      <c r="AL84" s="39"/>
      <c r="AM84" s="39"/>
      <c r="AN84" s="39"/>
      <c r="AO84" s="39"/>
      <c r="AP84" s="39"/>
      <c r="AQ84" s="39"/>
      <c r="AR84" s="39">
        <f t="shared" si="1"/>
        <v>0</v>
      </c>
      <c r="AS84" s="39"/>
      <c r="AT84" s="39"/>
      <c r="AU84" s="39">
        <f t="shared" si="0"/>
        <v>0</v>
      </c>
      <c r="AV84" s="39"/>
      <c r="AW84" s="39"/>
      <c r="AX84" s="39"/>
      <c r="AY84" s="39"/>
      <c r="AZ84" s="39"/>
      <c r="BA84" s="39"/>
      <c r="BB84" s="39"/>
      <c r="BC84" s="39"/>
    </row>
    <row r="85" spans="1:55" ht="14.65" customHeight="1" x14ac:dyDescent="0.15">
      <c r="A85" s="25" t="s">
        <v>103</v>
      </c>
      <c r="B85" s="25"/>
      <c r="C85" s="25"/>
      <c r="D85" s="25"/>
      <c r="E85" s="27" t="s">
        <v>104</v>
      </c>
      <c r="F85" s="27"/>
      <c r="G85" s="27"/>
      <c r="H85" s="27"/>
      <c r="I85" s="27"/>
      <c r="J85" s="27"/>
      <c r="K85" s="27"/>
      <c r="L85" s="27"/>
      <c r="M85" s="27"/>
      <c r="N85" s="27"/>
      <c r="O85" s="27"/>
      <c r="P85" s="27"/>
      <c r="Q85" s="27"/>
      <c r="R85" s="27"/>
      <c r="S85" s="27"/>
      <c r="T85" s="27"/>
      <c r="U85" s="27"/>
      <c r="V85" s="27"/>
      <c r="W85" s="27"/>
      <c r="X85" s="27"/>
      <c r="Y85" s="27"/>
      <c r="Z85" s="27"/>
      <c r="AA85" s="39">
        <v>50</v>
      </c>
      <c r="AB85" s="39"/>
      <c r="AC85" s="39"/>
      <c r="AD85" s="39"/>
      <c r="AE85" s="39"/>
      <c r="AF85" s="39">
        <v>100</v>
      </c>
      <c r="AG85" s="39"/>
      <c r="AH85" s="39"/>
      <c r="AI85" s="39"/>
      <c r="AJ85" s="39"/>
      <c r="AK85" s="39"/>
      <c r="AL85" s="39"/>
      <c r="AM85" s="39"/>
      <c r="AN85" s="39"/>
      <c r="AO85" s="39"/>
      <c r="AP85" s="39"/>
      <c r="AQ85" s="39"/>
      <c r="AR85" s="39">
        <f t="shared" si="1"/>
        <v>0</v>
      </c>
      <c r="AS85" s="39"/>
      <c r="AT85" s="39"/>
      <c r="AU85" s="39">
        <f t="shared" si="0"/>
        <v>0</v>
      </c>
      <c r="AV85" s="39"/>
      <c r="AW85" s="39"/>
      <c r="AX85" s="39"/>
      <c r="AY85" s="39"/>
      <c r="AZ85" s="39"/>
      <c r="BA85" s="39"/>
      <c r="BB85" s="39"/>
      <c r="BC85" s="39"/>
    </row>
    <row r="86" spans="1:55" ht="14.65" customHeight="1" x14ac:dyDescent="0.15">
      <c r="A86" s="25"/>
      <c r="B86" s="25"/>
      <c r="C86" s="25"/>
      <c r="D86" s="25"/>
      <c r="E86" s="27" t="s">
        <v>45</v>
      </c>
      <c r="F86" s="27"/>
      <c r="G86" s="27"/>
      <c r="H86" s="27"/>
      <c r="I86" s="27"/>
      <c r="J86" s="27"/>
      <c r="K86" s="27"/>
      <c r="L86" s="27"/>
      <c r="M86" s="27"/>
      <c r="N86" s="27"/>
      <c r="O86" s="27"/>
      <c r="P86" s="27"/>
      <c r="Q86" s="27"/>
      <c r="R86" s="27"/>
      <c r="S86" s="27"/>
      <c r="T86" s="27"/>
      <c r="U86" s="27"/>
      <c r="V86" s="27"/>
      <c r="W86" s="27"/>
      <c r="X86" s="27"/>
      <c r="Y86" s="27"/>
      <c r="Z86" s="27"/>
      <c r="AA86" s="39">
        <v>50</v>
      </c>
      <c r="AB86" s="39"/>
      <c r="AC86" s="39"/>
      <c r="AD86" s="39"/>
      <c r="AE86" s="39"/>
      <c r="AF86" s="39">
        <v>100</v>
      </c>
      <c r="AG86" s="39"/>
      <c r="AH86" s="39"/>
      <c r="AI86" s="39"/>
      <c r="AJ86" s="39"/>
      <c r="AK86" s="39"/>
      <c r="AL86" s="39"/>
      <c r="AM86" s="39"/>
      <c r="AN86" s="39"/>
      <c r="AO86" s="39"/>
      <c r="AP86" s="39"/>
      <c r="AQ86" s="39"/>
      <c r="AR86" s="39">
        <f t="shared" si="1"/>
        <v>0</v>
      </c>
      <c r="AS86" s="39"/>
      <c r="AT86" s="39"/>
      <c r="AU86" s="39">
        <f t="shared" si="0"/>
        <v>0</v>
      </c>
      <c r="AV86" s="39"/>
      <c r="AW86" s="39"/>
      <c r="AX86" s="39"/>
      <c r="AY86" s="39"/>
      <c r="AZ86" s="39"/>
      <c r="BA86" s="39"/>
      <c r="BB86" s="39"/>
      <c r="BC86" s="39"/>
    </row>
    <row r="87" spans="1:55" ht="15" customHeight="1" x14ac:dyDescent="0.15">
      <c r="A87" s="25"/>
      <c r="B87" s="25"/>
      <c r="C87" s="25"/>
      <c r="D87" s="25"/>
      <c r="E87" s="27" t="s">
        <v>96</v>
      </c>
      <c r="F87" s="27"/>
      <c r="G87" s="27"/>
      <c r="H87" s="27"/>
      <c r="I87" s="27"/>
      <c r="J87" s="27"/>
      <c r="K87" s="27"/>
      <c r="L87" s="27"/>
      <c r="M87" s="27"/>
      <c r="N87" s="27"/>
      <c r="O87" s="27"/>
      <c r="P87" s="27"/>
      <c r="Q87" s="27"/>
      <c r="R87" s="27"/>
      <c r="S87" s="27"/>
      <c r="T87" s="27"/>
      <c r="U87" s="27"/>
      <c r="V87" s="27"/>
      <c r="W87" s="27"/>
      <c r="X87" s="27"/>
      <c r="Y87" s="27"/>
      <c r="Z87" s="27"/>
      <c r="AA87" s="39" t="s">
        <v>55</v>
      </c>
      <c r="AB87" s="39"/>
      <c r="AC87" s="39"/>
      <c r="AD87" s="39"/>
      <c r="AE87" s="39"/>
      <c r="AF87" s="39" t="s">
        <v>55</v>
      </c>
      <c r="AG87" s="39"/>
      <c r="AH87" s="39"/>
      <c r="AI87" s="39"/>
      <c r="AJ87" s="39"/>
      <c r="AK87" s="39"/>
      <c r="AL87" s="39"/>
      <c r="AM87" s="39"/>
      <c r="AN87" s="39"/>
      <c r="AO87" s="39"/>
      <c r="AP87" s="39"/>
      <c r="AQ87" s="39"/>
      <c r="AR87" s="39">
        <f t="shared" si="1"/>
        <v>0</v>
      </c>
      <c r="AS87" s="39"/>
      <c r="AT87" s="39"/>
      <c r="AU87" s="39">
        <f t="shared" si="0"/>
        <v>0</v>
      </c>
      <c r="AV87" s="39"/>
      <c r="AW87" s="39"/>
      <c r="AX87" s="39"/>
      <c r="AY87" s="39"/>
      <c r="AZ87" s="39"/>
      <c r="BA87" s="39"/>
      <c r="BB87" s="39"/>
      <c r="BC87" s="39"/>
    </row>
    <row r="88" spans="1:55" ht="14.65" customHeight="1" x14ac:dyDescent="0.15">
      <c r="A88" s="25" t="s">
        <v>105</v>
      </c>
      <c r="B88" s="25"/>
      <c r="C88" s="25"/>
      <c r="D88" s="25"/>
      <c r="E88" s="27" t="s">
        <v>106</v>
      </c>
      <c r="F88" s="27"/>
      <c r="G88" s="27"/>
      <c r="H88" s="27"/>
      <c r="I88" s="27"/>
      <c r="J88" s="27"/>
      <c r="K88" s="27"/>
      <c r="L88" s="27"/>
      <c r="M88" s="27"/>
      <c r="N88" s="27"/>
      <c r="O88" s="27"/>
      <c r="P88" s="27"/>
      <c r="Q88" s="27"/>
      <c r="R88" s="27"/>
      <c r="S88" s="27"/>
      <c r="T88" s="27"/>
      <c r="U88" s="27"/>
      <c r="V88" s="27"/>
      <c r="W88" s="27"/>
      <c r="X88" s="27"/>
      <c r="Y88" s="27"/>
      <c r="Z88" s="27"/>
      <c r="AA88" s="39">
        <v>116224.3</v>
      </c>
      <c r="AB88" s="39"/>
      <c r="AC88" s="39"/>
      <c r="AD88" s="39"/>
      <c r="AE88" s="39"/>
      <c r="AF88" s="39">
        <v>151963.70000000001</v>
      </c>
      <c r="AG88" s="39"/>
      <c r="AH88" s="39"/>
      <c r="AI88" s="39"/>
      <c r="AJ88" s="39"/>
      <c r="AK88" s="39"/>
      <c r="AL88" s="39"/>
      <c r="AM88" s="39"/>
      <c r="AN88" s="39"/>
      <c r="AO88" s="39">
        <v>166423.70000000001</v>
      </c>
      <c r="AP88" s="39"/>
      <c r="AQ88" s="39"/>
      <c r="AR88" s="39">
        <f>AR89</f>
        <v>96145.5</v>
      </c>
      <c r="AS88" s="39"/>
      <c r="AT88" s="39"/>
      <c r="AU88" s="39">
        <f t="shared" si="0"/>
        <v>96145.5</v>
      </c>
      <c r="AV88" s="39"/>
      <c r="AW88" s="39"/>
      <c r="AX88" s="39"/>
      <c r="AY88" s="39"/>
      <c r="AZ88" s="39"/>
      <c r="BA88" s="39"/>
      <c r="BB88" s="39"/>
      <c r="BC88" s="39"/>
    </row>
    <row r="89" spans="1:55" ht="14.65" customHeight="1" x14ac:dyDescent="0.15">
      <c r="A89" s="25"/>
      <c r="B89" s="25"/>
      <c r="C89" s="25"/>
      <c r="D89" s="25"/>
      <c r="E89" s="27" t="s">
        <v>45</v>
      </c>
      <c r="F89" s="27"/>
      <c r="G89" s="27"/>
      <c r="H89" s="27"/>
      <c r="I89" s="27"/>
      <c r="J89" s="27"/>
      <c r="K89" s="27"/>
      <c r="L89" s="27"/>
      <c r="M89" s="27"/>
      <c r="N89" s="27"/>
      <c r="O89" s="27"/>
      <c r="P89" s="27"/>
      <c r="Q89" s="27"/>
      <c r="R89" s="27"/>
      <c r="S89" s="27"/>
      <c r="T89" s="27"/>
      <c r="U89" s="27"/>
      <c r="V89" s="27"/>
      <c r="W89" s="27"/>
      <c r="X89" s="27"/>
      <c r="Y89" s="27"/>
      <c r="Z89" s="27"/>
      <c r="AA89" s="39">
        <v>115574.9</v>
      </c>
      <c r="AB89" s="39"/>
      <c r="AC89" s="39"/>
      <c r="AD89" s="39"/>
      <c r="AE89" s="39"/>
      <c r="AF89" s="39">
        <v>151219.20000000001</v>
      </c>
      <c r="AG89" s="39"/>
      <c r="AH89" s="39"/>
      <c r="AI89" s="39"/>
      <c r="AJ89" s="39"/>
      <c r="AK89" s="39"/>
      <c r="AL89" s="39"/>
      <c r="AM89" s="39"/>
      <c r="AN89" s="39"/>
      <c r="AO89" s="39">
        <f>AO88</f>
        <v>166423.70000000001</v>
      </c>
      <c r="AP89" s="39"/>
      <c r="AQ89" s="39"/>
      <c r="AR89" s="39">
        <v>96145.5</v>
      </c>
      <c r="AS89" s="39"/>
      <c r="AT89" s="39"/>
      <c r="AU89" s="39">
        <f t="shared" si="0"/>
        <v>96145.5</v>
      </c>
      <c r="AV89" s="39"/>
      <c r="AW89" s="39"/>
      <c r="AX89" s="39"/>
      <c r="AY89" s="39"/>
      <c r="AZ89" s="39"/>
      <c r="BA89" s="39"/>
      <c r="BB89" s="39"/>
      <c r="BC89" s="39"/>
    </row>
    <row r="90" spans="1:55" ht="15" customHeight="1" x14ac:dyDescent="0.15">
      <c r="A90" s="25"/>
      <c r="B90" s="25"/>
      <c r="C90" s="25"/>
      <c r="D90" s="25"/>
      <c r="E90" s="27" t="s">
        <v>96</v>
      </c>
      <c r="F90" s="27"/>
      <c r="G90" s="27"/>
      <c r="H90" s="27"/>
      <c r="I90" s="27"/>
      <c r="J90" s="27"/>
      <c r="K90" s="27"/>
      <c r="L90" s="27"/>
      <c r="M90" s="27"/>
      <c r="N90" s="27"/>
      <c r="O90" s="27"/>
      <c r="P90" s="27"/>
      <c r="Q90" s="27"/>
      <c r="R90" s="27"/>
      <c r="S90" s="27"/>
      <c r="T90" s="27"/>
      <c r="U90" s="27"/>
      <c r="V90" s="27"/>
      <c r="W90" s="27"/>
      <c r="X90" s="27"/>
      <c r="Y90" s="27"/>
      <c r="Z90" s="27"/>
      <c r="AA90" s="39">
        <v>649.4</v>
      </c>
      <c r="AB90" s="39"/>
      <c r="AC90" s="39"/>
      <c r="AD90" s="39"/>
      <c r="AE90" s="39"/>
      <c r="AF90" s="39">
        <v>744.5</v>
      </c>
      <c r="AG90" s="39"/>
      <c r="AH90" s="39"/>
      <c r="AI90" s="39"/>
      <c r="AJ90" s="39"/>
      <c r="AK90" s="39"/>
      <c r="AL90" s="39"/>
      <c r="AM90" s="39"/>
      <c r="AN90" s="39"/>
      <c r="AO90" s="39"/>
      <c r="AP90" s="39"/>
      <c r="AQ90" s="39"/>
      <c r="AR90" s="39">
        <f t="shared" si="1"/>
        <v>0</v>
      </c>
      <c r="AS90" s="39"/>
      <c r="AT90" s="39"/>
      <c r="AU90" s="39">
        <f t="shared" si="0"/>
        <v>0</v>
      </c>
      <c r="AV90" s="39"/>
      <c r="AW90" s="39"/>
      <c r="AX90" s="39"/>
      <c r="AY90" s="39"/>
      <c r="AZ90" s="39"/>
      <c r="BA90" s="39"/>
      <c r="BB90" s="39"/>
      <c r="BC90" s="39"/>
    </row>
    <row r="91" spans="1:55" ht="14.65" customHeight="1" x14ac:dyDescent="0.15">
      <c r="A91" s="25" t="s">
        <v>107</v>
      </c>
      <c r="B91" s="25"/>
      <c r="C91" s="25"/>
      <c r="D91" s="25"/>
      <c r="E91" s="27" t="s">
        <v>108</v>
      </c>
      <c r="F91" s="27"/>
      <c r="G91" s="27"/>
      <c r="H91" s="27"/>
      <c r="I91" s="27"/>
      <c r="J91" s="27"/>
      <c r="K91" s="27"/>
      <c r="L91" s="27"/>
      <c r="M91" s="27"/>
      <c r="N91" s="27"/>
      <c r="O91" s="27"/>
      <c r="P91" s="27"/>
      <c r="Q91" s="27"/>
      <c r="R91" s="27"/>
      <c r="S91" s="27"/>
      <c r="T91" s="27"/>
      <c r="U91" s="27"/>
      <c r="V91" s="27"/>
      <c r="W91" s="27"/>
      <c r="X91" s="27"/>
      <c r="Y91" s="27"/>
      <c r="Z91" s="27"/>
      <c r="AA91" s="39">
        <v>38580.699999999997</v>
      </c>
      <c r="AB91" s="39"/>
      <c r="AC91" s="39"/>
      <c r="AD91" s="39"/>
      <c r="AE91" s="39"/>
      <c r="AF91" s="39">
        <v>33723.1</v>
      </c>
      <c r="AG91" s="39"/>
      <c r="AH91" s="39"/>
      <c r="AI91" s="39"/>
      <c r="AJ91" s="39"/>
      <c r="AK91" s="39"/>
      <c r="AL91" s="39"/>
      <c r="AM91" s="39"/>
      <c r="AN91" s="39"/>
      <c r="AO91" s="39">
        <v>50575.4</v>
      </c>
      <c r="AP91" s="39"/>
      <c r="AQ91" s="39"/>
      <c r="AR91" s="39">
        <f>AR92</f>
        <v>29256.2</v>
      </c>
      <c r="AS91" s="39"/>
      <c r="AT91" s="39"/>
      <c r="AU91" s="39">
        <f t="shared" si="0"/>
        <v>29256.2</v>
      </c>
      <c r="AV91" s="39"/>
      <c r="AW91" s="39"/>
      <c r="AX91" s="39"/>
      <c r="AY91" s="39"/>
      <c r="AZ91" s="39"/>
      <c r="BA91" s="39"/>
      <c r="BB91" s="39"/>
      <c r="BC91" s="39"/>
    </row>
    <row r="92" spans="1:55" ht="14.65" customHeight="1" x14ac:dyDescent="0.15">
      <c r="A92" s="25"/>
      <c r="B92" s="25"/>
      <c r="C92" s="25"/>
      <c r="D92" s="25"/>
      <c r="E92" s="27" t="s">
        <v>45</v>
      </c>
      <c r="F92" s="27"/>
      <c r="G92" s="27"/>
      <c r="H92" s="27"/>
      <c r="I92" s="27"/>
      <c r="J92" s="27"/>
      <c r="K92" s="27"/>
      <c r="L92" s="27"/>
      <c r="M92" s="27"/>
      <c r="N92" s="27"/>
      <c r="O92" s="27"/>
      <c r="P92" s="27"/>
      <c r="Q92" s="27"/>
      <c r="R92" s="27"/>
      <c r="S92" s="27"/>
      <c r="T92" s="27"/>
      <c r="U92" s="27"/>
      <c r="V92" s="27"/>
      <c r="W92" s="27"/>
      <c r="X92" s="27"/>
      <c r="Y92" s="27"/>
      <c r="Z92" s="27"/>
      <c r="AA92" s="39">
        <v>38580.699999999997</v>
      </c>
      <c r="AB92" s="39"/>
      <c r="AC92" s="39"/>
      <c r="AD92" s="39"/>
      <c r="AE92" s="39"/>
      <c r="AF92" s="39">
        <v>33715.1</v>
      </c>
      <c r="AG92" s="39"/>
      <c r="AH92" s="39"/>
      <c r="AI92" s="39"/>
      <c r="AJ92" s="39"/>
      <c r="AK92" s="39"/>
      <c r="AL92" s="39"/>
      <c r="AM92" s="39"/>
      <c r="AN92" s="39"/>
      <c r="AO92" s="39">
        <f>AO91</f>
        <v>50575.4</v>
      </c>
      <c r="AP92" s="39"/>
      <c r="AQ92" s="39"/>
      <c r="AR92" s="39">
        <v>29256.2</v>
      </c>
      <c r="AS92" s="39"/>
      <c r="AT92" s="39"/>
      <c r="AU92" s="39">
        <f t="shared" si="0"/>
        <v>29256.2</v>
      </c>
      <c r="AV92" s="39"/>
      <c r="AW92" s="39"/>
      <c r="AX92" s="39"/>
      <c r="AY92" s="39"/>
      <c r="AZ92" s="39"/>
      <c r="BA92" s="39"/>
      <c r="BB92" s="39"/>
      <c r="BC92" s="39"/>
    </row>
    <row r="93" spans="1:55" ht="15" customHeight="1" x14ac:dyDescent="0.15">
      <c r="A93" s="25"/>
      <c r="B93" s="25"/>
      <c r="C93" s="25"/>
      <c r="D93" s="25"/>
      <c r="E93" s="27" t="s">
        <v>96</v>
      </c>
      <c r="F93" s="27"/>
      <c r="G93" s="27"/>
      <c r="H93" s="27"/>
      <c r="I93" s="27"/>
      <c r="J93" s="27"/>
      <c r="K93" s="27"/>
      <c r="L93" s="27"/>
      <c r="M93" s="27"/>
      <c r="N93" s="27"/>
      <c r="O93" s="27"/>
      <c r="P93" s="27"/>
      <c r="Q93" s="27"/>
      <c r="R93" s="27"/>
      <c r="S93" s="27"/>
      <c r="T93" s="27"/>
      <c r="U93" s="27"/>
      <c r="V93" s="27"/>
      <c r="W93" s="27"/>
      <c r="X93" s="27"/>
      <c r="Y93" s="27"/>
      <c r="Z93" s="27"/>
      <c r="AA93" s="39" t="s">
        <v>55</v>
      </c>
      <c r="AB93" s="39"/>
      <c r="AC93" s="39"/>
      <c r="AD93" s="39"/>
      <c r="AE93" s="39"/>
      <c r="AF93" s="39"/>
      <c r="AG93" s="39"/>
      <c r="AH93" s="39"/>
      <c r="AI93" s="39"/>
      <c r="AJ93" s="39"/>
      <c r="AK93" s="39"/>
      <c r="AL93" s="39"/>
      <c r="AM93" s="39"/>
      <c r="AN93" s="39"/>
      <c r="AO93" s="39"/>
      <c r="AP93" s="39"/>
      <c r="AQ93" s="39"/>
      <c r="AR93" s="39">
        <f t="shared" si="1"/>
        <v>0</v>
      </c>
      <c r="AS93" s="39"/>
      <c r="AT93" s="39"/>
      <c r="AU93" s="39">
        <f t="shared" si="0"/>
        <v>0</v>
      </c>
      <c r="AV93" s="39"/>
      <c r="AW93" s="39"/>
      <c r="AX93" s="39"/>
      <c r="AY93" s="39"/>
      <c r="AZ93" s="39"/>
      <c r="BA93" s="39"/>
      <c r="BB93" s="39"/>
      <c r="BC93" s="39"/>
    </row>
    <row r="94" spans="1:55" ht="14.65" customHeight="1" x14ac:dyDescent="0.15">
      <c r="A94" s="25" t="s">
        <v>109</v>
      </c>
      <c r="B94" s="25"/>
      <c r="C94" s="25"/>
      <c r="D94" s="25"/>
      <c r="E94" s="27" t="s">
        <v>110</v>
      </c>
      <c r="F94" s="27"/>
      <c r="G94" s="27"/>
      <c r="H94" s="27"/>
      <c r="I94" s="27"/>
      <c r="J94" s="27"/>
      <c r="K94" s="27"/>
      <c r="L94" s="27"/>
      <c r="M94" s="27"/>
      <c r="N94" s="27"/>
      <c r="O94" s="27"/>
      <c r="P94" s="27"/>
      <c r="Q94" s="27"/>
      <c r="R94" s="27"/>
      <c r="S94" s="27"/>
      <c r="T94" s="27"/>
      <c r="U94" s="27"/>
      <c r="V94" s="27"/>
      <c r="W94" s="27"/>
      <c r="X94" s="27"/>
      <c r="Y94" s="27"/>
      <c r="Z94" s="27"/>
      <c r="AA94" s="39">
        <v>63057.7</v>
      </c>
      <c r="AB94" s="39"/>
      <c r="AC94" s="39"/>
      <c r="AD94" s="39"/>
      <c r="AE94" s="39"/>
      <c r="AF94" s="39">
        <v>80215.7</v>
      </c>
      <c r="AG94" s="39"/>
      <c r="AH94" s="39"/>
      <c r="AI94" s="39"/>
      <c r="AJ94" s="39"/>
      <c r="AK94" s="39"/>
      <c r="AL94" s="39"/>
      <c r="AM94" s="39"/>
      <c r="AN94" s="39"/>
      <c r="AO94" s="39">
        <v>351.9</v>
      </c>
      <c r="AP94" s="39"/>
      <c r="AQ94" s="39"/>
      <c r="AR94" s="39">
        <f t="shared" si="1"/>
        <v>351.9</v>
      </c>
      <c r="AS94" s="39"/>
      <c r="AT94" s="39"/>
      <c r="AU94" s="39">
        <f t="shared" si="0"/>
        <v>351.9</v>
      </c>
      <c r="AV94" s="39"/>
      <c r="AW94" s="39"/>
      <c r="AX94" s="39"/>
      <c r="AY94" s="39"/>
      <c r="AZ94" s="39"/>
      <c r="BA94" s="39"/>
      <c r="BB94" s="39"/>
      <c r="BC94" s="39"/>
    </row>
    <row r="95" spans="1:55" ht="14.65" customHeight="1" x14ac:dyDescent="0.15">
      <c r="A95" s="25"/>
      <c r="B95" s="25"/>
      <c r="C95" s="25"/>
      <c r="D95" s="25"/>
      <c r="E95" s="27" t="s">
        <v>45</v>
      </c>
      <c r="F95" s="27"/>
      <c r="G95" s="27"/>
      <c r="H95" s="27"/>
      <c r="I95" s="27"/>
      <c r="J95" s="27"/>
      <c r="K95" s="27"/>
      <c r="L95" s="27"/>
      <c r="M95" s="27"/>
      <c r="N95" s="27"/>
      <c r="O95" s="27"/>
      <c r="P95" s="27"/>
      <c r="Q95" s="27"/>
      <c r="R95" s="27"/>
      <c r="S95" s="27"/>
      <c r="T95" s="27"/>
      <c r="U95" s="27"/>
      <c r="V95" s="27"/>
      <c r="W95" s="27"/>
      <c r="X95" s="27"/>
      <c r="Y95" s="27"/>
      <c r="Z95" s="27"/>
      <c r="AA95" s="39">
        <v>63057.7</v>
      </c>
      <c r="AB95" s="39"/>
      <c r="AC95" s="39"/>
      <c r="AD95" s="39"/>
      <c r="AE95" s="39"/>
      <c r="AF95" s="39">
        <v>80115.7</v>
      </c>
      <c r="AG95" s="39"/>
      <c r="AH95" s="39"/>
      <c r="AI95" s="39"/>
      <c r="AJ95" s="39"/>
      <c r="AK95" s="39"/>
      <c r="AL95" s="39"/>
      <c r="AM95" s="39"/>
      <c r="AN95" s="39"/>
      <c r="AO95" s="39">
        <f>AO94</f>
        <v>351.9</v>
      </c>
      <c r="AP95" s="39"/>
      <c r="AQ95" s="39"/>
      <c r="AR95" s="39">
        <f t="shared" si="1"/>
        <v>351.9</v>
      </c>
      <c r="AS95" s="39"/>
      <c r="AT95" s="39"/>
      <c r="AU95" s="39">
        <f t="shared" si="0"/>
        <v>351.9</v>
      </c>
      <c r="AV95" s="39"/>
      <c r="AW95" s="39"/>
      <c r="AX95" s="39"/>
      <c r="AY95" s="39"/>
      <c r="AZ95" s="39"/>
      <c r="BA95" s="39"/>
      <c r="BB95" s="39"/>
      <c r="BC95" s="39"/>
    </row>
    <row r="96" spans="1:55" ht="15" customHeight="1" x14ac:dyDescent="0.15">
      <c r="A96" s="25"/>
      <c r="B96" s="25"/>
      <c r="C96" s="25"/>
      <c r="D96" s="25"/>
      <c r="E96" s="27" t="s">
        <v>96</v>
      </c>
      <c r="F96" s="27"/>
      <c r="G96" s="27"/>
      <c r="H96" s="27"/>
      <c r="I96" s="27"/>
      <c r="J96" s="27"/>
      <c r="K96" s="27"/>
      <c r="L96" s="27"/>
      <c r="M96" s="27"/>
      <c r="N96" s="27"/>
      <c r="O96" s="27"/>
      <c r="P96" s="27"/>
      <c r="Q96" s="27"/>
      <c r="R96" s="27"/>
      <c r="S96" s="27"/>
      <c r="T96" s="27"/>
      <c r="U96" s="27"/>
      <c r="V96" s="27"/>
      <c r="W96" s="27"/>
      <c r="X96" s="27"/>
      <c r="Y96" s="27"/>
      <c r="Z96" s="27"/>
      <c r="AA96" s="39" t="s">
        <v>55</v>
      </c>
      <c r="AB96" s="39"/>
      <c r="AC96" s="39"/>
      <c r="AD96" s="39"/>
      <c r="AE96" s="39"/>
      <c r="AF96" s="39">
        <v>100</v>
      </c>
      <c r="AG96" s="39"/>
      <c r="AH96" s="39"/>
      <c r="AI96" s="39"/>
      <c r="AJ96" s="39"/>
      <c r="AK96" s="39"/>
      <c r="AL96" s="39"/>
      <c r="AM96" s="39"/>
      <c r="AN96" s="39"/>
      <c r="AO96" s="39"/>
      <c r="AP96" s="39"/>
      <c r="AQ96" s="39"/>
      <c r="AR96" s="39"/>
      <c r="AS96" s="39"/>
      <c r="AT96" s="39"/>
      <c r="AU96" s="39"/>
      <c r="AV96" s="39"/>
      <c r="AW96" s="39"/>
      <c r="AX96" s="39"/>
      <c r="AY96" s="39"/>
      <c r="AZ96" s="39"/>
      <c r="BA96" s="39"/>
      <c r="BB96" s="39"/>
      <c r="BC96" s="39"/>
    </row>
    <row r="97" spans="1:55" ht="26.45" customHeight="1" x14ac:dyDescent="0.15">
      <c r="A97" s="25" t="s">
        <v>116</v>
      </c>
      <c r="B97" s="25"/>
      <c r="C97" s="25"/>
      <c r="D97" s="25"/>
      <c r="E97" s="27" t="s">
        <v>117</v>
      </c>
      <c r="F97" s="27"/>
      <c r="G97" s="27"/>
      <c r="H97" s="27"/>
      <c r="I97" s="27"/>
      <c r="J97" s="27"/>
      <c r="K97" s="27"/>
      <c r="L97" s="27"/>
      <c r="M97" s="27"/>
      <c r="N97" s="27"/>
      <c r="O97" s="27"/>
      <c r="P97" s="27"/>
      <c r="Q97" s="27"/>
      <c r="R97" s="27"/>
      <c r="S97" s="27"/>
      <c r="T97" s="27"/>
      <c r="U97" s="27"/>
      <c r="V97" s="27"/>
      <c r="W97" s="27"/>
      <c r="X97" s="27"/>
      <c r="Y97" s="27"/>
      <c r="Z97" s="27"/>
      <c r="AA97" s="39">
        <v>5959.6</v>
      </c>
      <c r="AB97" s="39"/>
      <c r="AC97" s="39"/>
      <c r="AD97" s="39"/>
      <c r="AE97" s="39"/>
      <c r="AF97" s="39">
        <v>6817</v>
      </c>
      <c r="AG97" s="39"/>
      <c r="AH97" s="39"/>
      <c r="AI97" s="39"/>
      <c r="AJ97" s="39"/>
      <c r="AK97" s="39"/>
      <c r="AL97" s="39"/>
      <c r="AM97" s="39"/>
      <c r="AN97" s="39"/>
      <c r="AO97" s="39">
        <f>AO98</f>
        <v>548.6</v>
      </c>
      <c r="AP97" s="39"/>
      <c r="AQ97" s="39"/>
      <c r="AR97" s="39">
        <f>AR98</f>
        <v>530</v>
      </c>
      <c r="AS97" s="39"/>
      <c r="AT97" s="39"/>
      <c r="AU97" s="39">
        <f>AR97</f>
        <v>530</v>
      </c>
      <c r="AV97" s="39"/>
      <c r="AW97" s="39"/>
      <c r="AX97" s="39"/>
      <c r="AY97" s="39"/>
      <c r="AZ97" s="39"/>
      <c r="BA97" s="39"/>
      <c r="BB97" s="39"/>
      <c r="BC97" s="39"/>
    </row>
    <row r="98" spans="1:55" ht="14.65" customHeight="1" x14ac:dyDescent="0.15">
      <c r="A98" s="25"/>
      <c r="B98" s="25"/>
      <c r="C98" s="25"/>
      <c r="D98" s="25"/>
      <c r="E98" s="27" t="s">
        <v>45</v>
      </c>
      <c r="F98" s="27"/>
      <c r="G98" s="27"/>
      <c r="H98" s="27"/>
      <c r="I98" s="27"/>
      <c r="J98" s="27"/>
      <c r="K98" s="27"/>
      <c r="L98" s="27"/>
      <c r="M98" s="27"/>
      <c r="N98" s="27"/>
      <c r="O98" s="27"/>
      <c r="P98" s="27"/>
      <c r="Q98" s="27"/>
      <c r="R98" s="27"/>
      <c r="S98" s="27"/>
      <c r="T98" s="27"/>
      <c r="U98" s="27"/>
      <c r="V98" s="27"/>
      <c r="W98" s="27"/>
      <c r="X98" s="27"/>
      <c r="Y98" s="27"/>
      <c r="Z98" s="27"/>
      <c r="AA98" s="39">
        <v>5959.6</v>
      </c>
      <c r="AB98" s="39"/>
      <c r="AC98" s="39"/>
      <c r="AD98" s="39"/>
      <c r="AE98" s="39"/>
      <c r="AF98" s="39">
        <v>6817</v>
      </c>
      <c r="AG98" s="39"/>
      <c r="AH98" s="39"/>
      <c r="AI98" s="39"/>
      <c r="AJ98" s="39"/>
      <c r="AK98" s="39"/>
      <c r="AL98" s="39"/>
      <c r="AM98" s="39"/>
      <c r="AN98" s="39"/>
      <c r="AO98" s="39">
        <v>548.6</v>
      </c>
      <c r="AP98" s="39"/>
      <c r="AQ98" s="39"/>
      <c r="AR98" s="39">
        <v>530</v>
      </c>
      <c r="AS98" s="39"/>
      <c r="AT98" s="39"/>
      <c r="AU98" s="39">
        <f t="shared" ref="AU98:AU107" si="2">AR98</f>
        <v>530</v>
      </c>
      <c r="AV98" s="39"/>
      <c r="AW98" s="39"/>
      <c r="AX98" s="39"/>
      <c r="AY98" s="39"/>
      <c r="AZ98" s="39"/>
      <c r="BA98" s="39"/>
      <c r="BB98" s="39"/>
      <c r="BC98" s="39"/>
    </row>
    <row r="99" spans="1:55" ht="15" customHeight="1" x14ac:dyDescent="0.15">
      <c r="A99" s="25"/>
      <c r="B99" s="25"/>
      <c r="C99" s="25"/>
      <c r="D99" s="25"/>
      <c r="E99" s="27" t="s">
        <v>96</v>
      </c>
      <c r="F99" s="27"/>
      <c r="G99" s="27"/>
      <c r="H99" s="27"/>
      <c r="I99" s="27"/>
      <c r="J99" s="27"/>
      <c r="K99" s="27"/>
      <c r="L99" s="27"/>
      <c r="M99" s="27"/>
      <c r="N99" s="27"/>
      <c r="O99" s="27"/>
      <c r="P99" s="27"/>
      <c r="Q99" s="27"/>
      <c r="R99" s="27"/>
      <c r="S99" s="27"/>
      <c r="T99" s="27"/>
      <c r="U99" s="27"/>
      <c r="V99" s="27"/>
      <c r="W99" s="27"/>
      <c r="X99" s="27"/>
      <c r="Y99" s="27"/>
      <c r="Z99" s="27"/>
      <c r="AA99" s="39" t="s">
        <v>55</v>
      </c>
      <c r="AB99" s="39"/>
      <c r="AC99" s="39"/>
      <c r="AD99" s="39"/>
      <c r="AE99" s="39"/>
      <c r="AF99" s="39" t="s">
        <v>55</v>
      </c>
      <c r="AG99" s="39"/>
      <c r="AH99" s="39"/>
      <c r="AI99" s="39"/>
      <c r="AJ99" s="39"/>
      <c r="AK99" s="39"/>
      <c r="AL99" s="39"/>
      <c r="AM99" s="39"/>
      <c r="AN99" s="39"/>
      <c r="AO99" s="39"/>
      <c r="AP99" s="39"/>
      <c r="AQ99" s="39"/>
      <c r="AR99" s="39">
        <f t="shared" ref="AR99:AR107" si="3">AO99</f>
        <v>0</v>
      </c>
      <c r="AS99" s="39"/>
      <c r="AT99" s="39"/>
      <c r="AU99" s="39">
        <f t="shared" si="2"/>
        <v>0</v>
      </c>
      <c r="AV99" s="39"/>
      <c r="AW99" s="39"/>
      <c r="AX99" s="39"/>
      <c r="AY99" s="39"/>
      <c r="AZ99" s="39"/>
      <c r="BA99" s="39"/>
      <c r="BB99" s="39"/>
      <c r="BC99" s="39"/>
    </row>
    <row r="100" spans="1:55" ht="26.45" customHeight="1" x14ac:dyDescent="0.15">
      <c r="A100" s="25" t="s">
        <v>118</v>
      </c>
      <c r="B100" s="25"/>
      <c r="C100" s="25"/>
      <c r="D100" s="25"/>
      <c r="E100" s="27" t="s">
        <v>119</v>
      </c>
      <c r="F100" s="27"/>
      <c r="G100" s="27"/>
      <c r="H100" s="27"/>
      <c r="I100" s="27"/>
      <c r="J100" s="27"/>
      <c r="K100" s="27"/>
      <c r="L100" s="27"/>
      <c r="M100" s="27"/>
      <c r="N100" s="27"/>
      <c r="O100" s="27"/>
      <c r="P100" s="27"/>
      <c r="Q100" s="27"/>
      <c r="R100" s="27"/>
      <c r="S100" s="27"/>
      <c r="T100" s="27"/>
      <c r="U100" s="27"/>
      <c r="V100" s="27"/>
      <c r="W100" s="27"/>
      <c r="X100" s="27"/>
      <c r="Y100" s="27"/>
      <c r="Z100" s="27"/>
      <c r="AA100" s="39">
        <v>29439.5</v>
      </c>
      <c r="AB100" s="39"/>
      <c r="AC100" s="39"/>
      <c r="AD100" s="39"/>
      <c r="AE100" s="39"/>
      <c r="AF100" s="39">
        <v>36643.699999999997</v>
      </c>
      <c r="AG100" s="39"/>
      <c r="AH100" s="39"/>
      <c r="AI100" s="39"/>
      <c r="AJ100" s="39"/>
      <c r="AK100" s="39"/>
      <c r="AL100" s="39"/>
      <c r="AM100" s="39"/>
      <c r="AN100" s="39"/>
      <c r="AO100" s="39"/>
      <c r="AP100" s="39"/>
      <c r="AQ100" s="39"/>
      <c r="AR100" s="39">
        <f t="shared" si="3"/>
        <v>0</v>
      </c>
      <c r="AS100" s="39"/>
      <c r="AT100" s="39"/>
      <c r="AU100" s="39">
        <f t="shared" si="2"/>
        <v>0</v>
      </c>
      <c r="AV100" s="39"/>
      <c r="AW100" s="39"/>
      <c r="AX100" s="39"/>
      <c r="AY100" s="39"/>
      <c r="AZ100" s="39"/>
      <c r="BA100" s="39"/>
      <c r="BB100" s="39"/>
      <c r="BC100" s="39"/>
    </row>
    <row r="101" spans="1:55" ht="14.65" customHeight="1" x14ac:dyDescent="0.15">
      <c r="A101" s="25"/>
      <c r="B101" s="25"/>
      <c r="C101" s="25"/>
      <c r="D101" s="25"/>
      <c r="E101" s="27" t="s">
        <v>45</v>
      </c>
      <c r="F101" s="27"/>
      <c r="G101" s="27"/>
      <c r="H101" s="27"/>
      <c r="I101" s="27"/>
      <c r="J101" s="27"/>
      <c r="K101" s="27"/>
      <c r="L101" s="27"/>
      <c r="M101" s="27"/>
      <c r="N101" s="27"/>
      <c r="O101" s="27"/>
      <c r="P101" s="27"/>
      <c r="Q101" s="27"/>
      <c r="R101" s="27"/>
      <c r="S101" s="27"/>
      <c r="T101" s="27"/>
      <c r="U101" s="27"/>
      <c r="V101" s="27"/>
      <c r="W101" s="27"/>
      <c r="X101" s="27"/>
      <c r="Y101" s="27"/>
      <c r="Z101" s="27"/>
      <c r="AA101" s="39">
        <v>29439.5</v>
      </c>
      <c r="AB101" s="39"/>
      <c r="AC101" s="39"/>
      <c r="AD101" s="39"/>
      <c r="AE101" s="39"/>
      <c r="AF101" s="39">
        <v>36643.699999999997</v>
      </c>
      <c r="AG101" s="39"/>
      <c r="AH101" s="39"/>
      <c r="AI101" s="39"/>
      <c r="AJ101" s="39"/>
      <c r="AK101" s="39"/>
      <c r="AL101" s="39"/>
      <c r="AM101" s="39"/>
      <c r="AN101" s="39"/>
      <c r="AO101" s="39"/>
      <c r="AP101" s="39"/>
      <c r="AQ101" s="39"/>
      <c r="AR101" s="39">
        <f t="shared" si="3"/>
        <v>0</v>
      </c>
      <c r="AS101" s="39"/>
      <c r="AT101" s="39"/>
      <c r="AU101" s="39">
        <f t="shared" si="2"/>
        <v>0</v>
      </c>
      <c r="AV101" s="39"/>
      <c r="AW101" s="39"/>
      <c r="AX101" s="39"/>
      <c r="AY101" s="39"/>
      <c r="AZ101" s="39"/>
      <c r="BA101" s="39"/>
      <c r="BB101" s="39"/>
      <c r="BC101" s="39"/>
    </row>
    <row r="102" spans="1:55" ht="15" customHeight="1" x14ac:dyDescent="0.15">
      <c r="A102" s="25"/>
      <c r="B102" s="25"/>
      <c r="C102" s="25"/>
      <c r="D102" s="25"/>
      <c r="E102" s="27" t="s">
        <v>96</v>
      </c>
      <c r="F102" s="27"/>
      <c r="G102" s="27"/>
      <c r="H102" s="27"/>
      <c r="I102" s="27"/>
      <c r="J102" s="27"/>
      <c r="K102" s="27"/>
      <c r="L102" s="27"/>
      <c r="M102" s="27"/>
      <c r="N102" s="27"/>
      <c r="O102" s="27"/>
      <c r="P102" s="27"/>
      <c r="Q102" s="27"/>
      <c r="R102" s="27"/>
      <c r="S102" s="27"/>
      <c r="T102" s="27"/>
      <c r="U102" s="27"/>
      <c r="V102" s="27"/>
      <c r="W102" s="27"/>
      <c r="X102" s="27"/>
      <c r="Y102" s="27"/>
      <c r="Z102" s="27"/>
      <c r="AA102" s="39" t="s">
        <v>55</v>
      </c>
      <c r="AB102" s="39"/>
      <c r="AC102" s="39"/>
      <c r="AD102" s="39"/>
      <c r="AE102" s="39"/>
      <c r="AF102" s="39" t="s">
        <v>55</v>
      </c>
      <c r="AG102" s="39"/>
      <c r="AH102" s="39"/>
      <c r="AI102" s="39"/>
      <c r="AJ102" s="39"/>
      <c r="AK102" s="39"/>
      <c r="AL102" s="39"/>
      <c r="AM102" s="39"/>
      <c r="AN102" s="39"/>
      <c r="AO102" s="39"/>
      <c r="AP102" s="39"/>
      <c r="AQ102" s="39"/>
      <c r="AR102" s="39">
        <f t="shared" si="3"/>
        <v>0</v>
      </c>
      <c r="AS102" s="39"/>
      <c r="AT102" s="39"/>
      <c r="AU102" s="39">
        <f t="shared" si="2"/>
        <v>0</v>
      </c>
      <c r="AV102" s="39"/>
      <c r="AW102" s="39"/>
      <c r="AX102" s="39"/>
      <c r="AY102" s="39"/>
      <c r="AZ102" s="39"/>
      <c r="BA102" s="39"/>
      <c r="BB102" s="39"/>
      <c r="BC102" s="39"/>
    </row>
    <row r="103" spans="1:55" ht="14.65" customHeight="1" x14ac:dyDescent="0.15">
      <c r="A103" s="25" t="s">
        <v>120</v>
      </c>
      <c r="B103" s="25"/>
      <c r="C103" s="25"/>
      <c r="D103" s="25"/>
      <c r="E103" s="27" t="s">
        <v>121</v>
      </c>
      <c r="F103" s="27"/>
      <c r="G103" s="27"/>
      <c r="H103" s="27"/>
      <c r="I103" s="27"/>
      <c r="J103" s="27"/>
      <c r="K103" s="27"/>
      <c r="L103" s="27"/>
      <c r="M103" s="27"/>
      <c r="N103" s="27"/>
      <c r="O103" s="27"/>
      <c r="P103" s="27"/>
      <c r="Q103" s="27"/>
      <c r="R103" s="27"/>
      <c r="S103" s="27"/>
      <c r="T103" s="27"/>
      <c r="U103" s="27"/>
      <c r="V103" s="27"/>
      <c r="W103" s="27"/>
      <c r="X103" s="27"/>
      <c r="Y103" s="27"/>
      <c r="Z103" s="27"/>
      <c r="AA103" s="39">
        <v>336.7</v>
      </c>
      <c r="AB103" s="39"/>
      <c r="AC103" s="39"/>
      <c r="AD103" s="39"/>
      <c r="AE103" s="39"/>
      <c r="AF103" s="39">
        <v>360</v>
      </c>
      <c r="AG103" s="39"/>
      <c r="AH103" s="39"/>
      <c r="AI103" s="39"/>
      <c r="AJ103" s="39"/>
      <c r="AK103" s="39"/>
      <c r="AL103" s="39"/>
      <c r="AM103" s="39"/>
      <c r="AN103" s="39"/>
      <c r="AO103" s="39">
        <f>AO104</f>
        <v>336</v>
      </c>
      <c r="AP103" s="39"/>
      <c r="AQ103" s="39"/>
      <c r="AR103" s="39">
        <f t="shared" si="3"/>
        <v>336</v>
      </c>
      <c r="AS103" s="39"/>
      <c r="AT103" s="39"/>
      <c r="AU103" s="39">
        <f t="shared" si="2"/>
        <v>336</v>
      </c>
      <c r="AV103" s="39"/>
      <c r="AW103" s="39"/>
      <c r="AX103" s="39"/>
      <c r="AY103" s="39"/>
      <c r="AZ103" s="39"/>
      <c r="BA103" s="39"/>
      <c r="BB103" s="39"/>
      <c r="BC103" s="39"/>
    </row>
    <row r="104" spans="1:55" ht="14.65" customHeight="1" x14ac:dyDescent="0.15">
      <c r="A104" s="25"/>
      <c r="B104" s="25"/>
      <c r="C104" s="25"/>
      <c r="D104" s="25"/>
      <c r="E104" s="27" t="s">
        <v>45</v>
      </c>
      <c r="F104" s="27"/>
      <c r="G104" s="27"/>
      <c r="H104" s="27"/>
      <c r="I104" s="27"/>
      <c r="J104" s="27"/>
      <c r="K104" s="27"/>
      <c r="L104" s="27"/>
      <c r="M104" s="27"/>
      <c r="N104" s="27"/>
      <c r="O104" s="27"/>
      <c r="P104" s="27"/>
      <c r="Q104" s="27"/>
      <c r="R104" s="27"/>
      <c r="S104" s="27"/>
      <c r="T104" s="27"/>
      <c r="U104" s="27"/>
      <c r="V104" s="27"/>
      <c r="W104" s="27"/>
      <c r="X104" s="27"/>
      <c r="Y104" s="27"/>
      <c r="Z104" s="27"/>
      <c r="AA104" s="39">
        <v>336.7</v>
      </c>
      <c r="AB104" s="39"/>
      <c r="AC104" s="39"/>
      <c r="AD104" s="39"/>
      <c r="AE104" s="39"/>
      <c r="AF104" s="39">
        <v>360</v>
      </c>
      <c r="AG104" s="39"/>
      <c r="AH104" s="39"/>
      <c r="AI104" s="39"/>
      <c r="AJ104" s="39"/>
      <c r="AK104" s="39"/>
      <c r="AL104" s="39"/>
      <c r="AM104" s="39"/>
      <c r="AN104" s="39"/>
      <c r="AO104" s="39">
        <v>336</v>
      </c>
      <c r="AP104" s="39"/>
      <c r="AQ104" s="39"/>
      <c r="AR104" s="39">
        <f t="shared" si="3"/>
        <v>336</v>
      </c>
      <c r="AS104" s="39"/>
      <c r="AT104" s="39"/>
      <c r="AU104" s="39">
        <f t="shared" si="2"/>
        <v>336</v>
      </c>
      <c r="AV104" s="39"/>
      <c r="AW104" s="39"/>
      <c r="AX104" s="39"/>
      <c r="AY104" s="39"/>
      <c r="AZ104" s="39"/>
      <c r="BA104" s="39"/>
      <c r="BB104" s="39"/>
      <c r="BC104" s="39"/>
    </row>
    <row r="105" spans="1:55" ht="15" customHeight="1" x14ac:dyDescent="0.15">
      <c r="A105" s="25"/>
      <c r="B105" s="25"/>
      <c r="C105" s="25"/>
      <c r="D105" s="25"/>
      <c r="E105" s="27" t="s">
        <v>96</v>
      </c>
      <c r="F105" s="27"/>
      <c r="G105" s="27"/>
      <c r="H105" s="27"/>
      <c r="I105" s="27"/>
      <c r="J105" s="27"/>
      <c r="K105" s="27"/>
      <c r="L105" s="27"/>
      <c r="M105" s="27"/>
      <c r="N105" s="27"/>
      <c r="O105" s="27"/>
      <c r="P105" s="27"/>
      <c r="Q105" s="27"/>
      <c r="R105" s="27"/>
      <c r="S105" s="27"/>
      <c r="T105" s="27"/>
      <c r="U105" s="27"/>
      <c r="V105" s="27"/>
      <c r="W105" s="27"/>
      <c r="X105" s="27"/>
      <c r="Y105" s="27"/>
      <c r="Z105" s="27"/>
      <c r="AA105" s="39" t="s">
        <v>55</v>
      </c>
      <c r="AB105" s="39"/>
      <c r="AC105" s="39"/>
      <c r="AD105" s="39"/>
      <c r="AE105" s="39"/>
      <c r="AF105" s="39" t="s">
        <v>55</v>
      </c>
      <c r="AG105" s="39"/>
      <c r="AH105" s="39"/>
      <c r="AI105" s="39"/>
      <c r="AJ105" s="39"/>
      <c r="AK105" s="39"/>
      <c r="AL105" s="39"/>
      <c r="AM105" s="39"/>
      <c r="AN105" s="39"/>
      <c r="AO105" s="39"/>
      <c r="AP105" s="39"/>
      <c r="AQ105" s="39"/>
      <c r="AR105" s="39">
        <f t="shared" si="3"/>
        <v>0</v>
      </c>
      <c r="AS105" s="39"/>
      <c r="AT105" s="39"/>
      <c r="AU105" s="39">
        <f t="shared" si="2"/>
        <v>0</v>
      </c>
      <c r="AV105" s="39"/>
      <c r="AW105" s="39"/>
      <c r="AX105" s="39"/>
      <c r="AY105" s="39"/>
      <c r="AZ105" s="39"/>
      <c r="BA105" s="39"/>
      <c r="BB105" s="39"/>
      <c r="BC105" s="39"/>
    </row>
    <row r="106" spans="1:55" ht="14.65" customHeight="1" x14ac:dyDescent="0.15">
      <c r="A106" s="25" t="s">
        <v>122</v>
      </c>
      <c r="B106" s="25"/>
      <c r="C106" s="25"/>
      <c r="D106" s="25"/>
      <c r="E106" s="27" t="s">
        <v>123</v>
      </c>
      <c r="F106" s="27"/>
      <c r="G106" s="27"/>
      <c r="H106" s="27"/>
      <c r="I106" s="27"/>
      <c r="J106" s="27"/>
      <c r="K106" s="27"/>
      <c r="L106" s="27"/>
      <c r="M106" s="27"/>
      <c r="N106" s="27"/>
      <c r="O106" s="27"/>
      <c r="P106" s="27"/>
      <c r="Q106" s="27"/>
      <c r="R106" s="27"/>
      <c r="S106" s="27"/>
      <c r="T106" s="27"/>
      <c r="U106" s="27"/>
      <c r="V106" s="27"/>
      <c r="W106" s="27"/>
      <c r="X106" s="27"/>
      <c r="Y106" s="27"/>
      <c r="Z106" s="27"/>
      <c r="AA106" s="39">
        <v>876</v>
      </c>
      <c r="AB106" s="39"/>
      <c r="AC106" s="39"/>
      <c r="AD106" s="39"/>
      <c r="AE106" s="39"/>
      <c r="AF106" s="39">
        <v>1888.1</v>
      </c>
      <c r="AG106" s="39"/>
      <c r="AH106" s="39"/>
      <c r="AI106" s="39"/>
      <c r="AJ106" s="39"/>
      <c r="AK106" s="39"/>
      <c r="AL106" s="39"/>
      <c r="AM106" s="39"/>
      <c r="AN106" s="39"/>
      <c r="AO106" s="39">
        <f>AO107</f>
        <v>356.4</v>
      </c>
      <c r="AP106" s="39"/>
      <c r="AQ106" s="39"/>
      <c r="AR106" s="39">
        <f t="shared" si="3"/>
        <v>356.4</v>
      </c>
      <c r="AS106" s="39"/>
      <c r="AT106" s="39"/>
      <c r="AU106" s="39">
        <f t="shared" si="2"/>
        <v>356.4</v>
      </c>
      <c r="AV106" s="39"/>
      <c r="AW106" s="39"/>
      <c r="AX106" s="39"/>
      <c r="AY106" s="39"/>
      <c r="AZ106" s="39"/>
      <c r="BA106" s="39"/>
      <c r="BB106" s="39"/>
      <c r="BC106" s="39"/>
    </row>
    <row r="107" spans="1:55" ht="14.65" customHeight="1" x14ac:dyDescent="0.15">
      <c r="A107" s="25"/>
      <c r="B107" s="25"/>
      <c r="C107" s="25"/>
      <c r="D107" s="25"/>
      <c r="E107" s="27" t="s">
        <v>45</v>
      </c>
      <c r="F107" s="27"/>
      <c r="G107" s="27"/>
      <c r="H107" s="27"/>
      <c r="I107" s="27"/>
      <c r="J107" s="27"/>
      <c r="K107" s="27"/>
      <c r="L107" s="27"/>
      <c r="M107" s="27"/>
      <c r="N107" s="27"/>
      <c r="O107" s="27"/>
      <c r="P107" s="27"/>
      <c r="Q107" s="27"/>
      <c r="R107" s="27"/>
      <c r="S107" s="27"/>
      <c r="T107" s="27"/>
      <c r="U107" s="27"/>
      <c r="V107" s="27"/>
      <c r="W107" s="27"/>
      <c r="X107" s="27"/>
      <c r="Y107" s="27"/>
      <c r="Z107" s="27"/>
      <c r="AA107" s="39">
        <v>602.5</v>
      </c>
      <c r="AB107" s="39"/>
      <c r="AC107" s="39"/>
      <c r="AD107" s="39"/>
      <c r="AE107" s="39"/>
      <c r="AF107" s="39">
        <v>1439.4</v>
      </c>
      <c r="AG107" s="39"/>
      <c r="AH107" s="39"/>
      <c r="AI107" s="39"/>
      <c r="AJ107" s="39"/>
      <c r="AK107" s="39"/>
      <c r="AL107" s="39"/>
      <c r="AM107" s="39"/>
      <c r="AN107" s="39"/>
      <c r="AO107" s="39">
        <v>356.4</v>
      </c>
      <c r="AP107" s="39"/>
      <c r="AQ107" s="39"/>
      <c r="AR107" s="39">
        <f t="shared" si="3"/>
        <v>356.4</v>
      </c>
      <c r="AS107" s="39"/>
      <c r="AT107" s="39"/>
      <c r="AU107" s="39">
        <f t="shared" si="2"/>
        <v>356.4</v>
      </c>
      <c r="AV107" s="39"/>
      <c r="AW107" s="39"/>
      <c r="AX107" s="39"/>
      <c r="AY107" s="39"/>
      <c r="AZ107" s="39"/>
      <c r="BA107" s="39"/>
      <c r="BB107" s="39"/>
      <c r="BC107" s="39"/>
    </row>
    <row r="108" spans="1:55" ht="15" customHeight="1" x14ac:dyDescent="0.15">
      <c r="A108" s="25"/>
      <c r="B108" s="25"/>
      <c r="C108" s="25"/>
      <c r="D108" s="25"/>
      <c r="E108" s="27" t="s">
        <v>96</v>
      </c>
      <c r="F108" s="27"/>
      <c r="G108" s="27"/>
      <c r="H108" s="27"/>
      <c r="I108" s="27"/>
      <c r="J108" s="27"/>
      <c r="K108" s="27"/>
      <c r="L108" s="27"/>
      <c r="M108" s="27"/>
      <c r="N108" s="27"/>
      <c r="O108" s="27"/>
      <c r="P108" s="27"/>
      <c r="Q108" s="27"/>
      <c r="R108" s="27"/>
      <c r="S108" s="27"/>
      <c r="T108" s="27"/>
      <c r="U108" s="27"/>
      <c r="V108" s="27"/>
      <c r="W108" s="27"/>
      <c r="X108" s="27"/>
      <c r="Y108" s="27"/>
      <c r="Z108" s="27"/>
      <c r="AA108" s="39">
        <v>273.5</v>
      </c>
      <c r="AB108" s="39"/>
      <c r="AC108" s="39"/>
      <c r="AD108" s="39"/>
      <c r="AE108" s="39"/>
      <c r="AF108" s="39">
        <v>448.7</v>
      </c>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row>
    <row r="109" spans="1:55" ht="14.65" customHeight="1" x14ac:dyDescent="0.15">
      <c r="A109" s="25" t="s">
        <v>124</v>
      </c>
      <c r="B109" s="25"/>
      <c r="C109" s="25"/>
      <c r="D109" s="25"/>
      <c r="E109" s="27" t="s">
        <v>125</v>
      </c>
      <c r="F109" s="27"/>
      <c r="G109" s="27"/>
      <c r="H109" s="27"/>
      <c r="I109" s="27"/>
      <c r="J109" s="27"/>
      <c r="K109" s="27"/>
      <c r="L109" s="27"/>
      <c r="M109" s="27"/>
      <c r="N109" s="27"/>
      <c r="O109" s="27"/>
      <c r="P109" s="27"/>
      <c r="Q109" s="27"/>
      <c r="R109" s="27"/>
      <c r="S109" s="27"/>
      <c r="T109" s="27"/>
      <c r="U109" s="27"/>
      <c r="V109" s="27"/>
      <c r="W109" s="27"/>
      <c r="X109" s="27"/>
      <c r="Y109" s="27"/>
      <c r="Z109" s="27"/>
      <c r="AA109" s="39">
        <v>40265.300000000003</v>
      </c>
      <c r="AB109" s="39"/>
      <c r="AC109" s="39"/>
      <c r="AD109" s="39"/>
      <c r="AE109" s="39"/>
      <c r="AF109" s="39" t="s">
        <v>55</v>
      </c>
      <c r="AG109" s="39"/>
      <c r="AH109" s="39"/>
      <c r="AI109" s="39"/>
      <c r="AJ109" s="39"/>
      <c r="AK109" s="39"/>
      <c r="AL109" s="39"/>
      <c r="AM109" s="39"/>
      <c r="AN109" s="39"/>
      <c r="AO109" s="39" t="s">
        <v>55</v>
      </c>
      <c r="AP109" s="39"/>
      <c r="AQ109" s="39"/>
      <c r="AR109" s="39" t="s">
        <v>55</v>
      </c>
      <c r="AS109" s="39"/>
      <c r="AT109" s="39"/>
      <c r="AU109" s="39" t="s">
        <v>55</v>
      </c>
      <c r="AV109" s="39"/>
      <c r="AW109" s="39"/>
      <c r="AX109" s="39"/>
      <c r="AY109" s="39"/>
      <c r="AZ109" s="39"/>
      <c r="BA109" s="39"/>
      <c r="BB109" s="39"/>
      <c r="BC109" s="39"/>
    </row>
    <row r="110" spans="1:55" ht="14.65" customHeight="1" x14ac:dyDescent="0.15">
      <c r="A110" s="25"/>
      <c r="B110" s="25"/>
      <c r="C110" s="25"/>
      <c r="D110" s="25"/>
      <c r="E110" s="27" t="s">
        <v>45</v>
      </c>
      <c r="F110" s="27"/>
      <c r="G110" s="27"/>
      <c r="H110" s="27"/>
      <c r="I110" s="27"/>
      <c r="J110" s="27"/>
      <c r="K110" s="27"/>
      <c r="L110" s="27"/>
      <c r="M110" s="27"/>
      <c r="N110" s="27"/>
      <c r="O110" s="27"/>
      <c r="P110" s="27"/>
      <c r="Q110" s="27"/>
      <c r="R110" s="27"/>
      <c r="S110" s="27"/>
      <c r="T110" s="27"/>
      <c r="U110" s="27"/>
      <c r="V110" s="27"/>
      <c r="W110" s="27"/>
      <c r="X110" s="27"/>
      <c r="Y110" s="27"/>
      <c r="Z110" s="27"/>
      <c r="AA110" s="39">
        <v>36057.300000000003</v>
      </c>
      <c r="AB110" s="39"/>
      <c r="AC110" s="39"/>
      <c r="AD110" s="39"/>
      <c r="AE110" s="39"/>
      <c r="AF110" s="39" t="s">
        <v>55</v>
      </c>
      <c r="AG110" s="39"/>
      <c r="AH110" s="39"/>
      <c r="AI110" s="39"/>
      <c r="AJ110" s="39"/>
      <c r="AK110" s="39"/>
      <c r="AL110" s="39"/>
      <c r="AM110" s="39"/>
      <c r="AN110" s="39"/>
      <c r="AO110" s="39" t="s">
        <v>55</v>
      </c>
      <c r="AP110" s="39"/>
      <c r="AQ110" s="39"/>
      <c r="AR110" s="39" t="s">
        <v>55</v>
      </c>
      <c r="AS110" s="39"/>
      <c r="AT110" s="39"/>
      <c r="AU110" s="39" t="s">
        <v>55</v>
      </c>
      <c r="AV110" s="39"/>
      <c r="AW110" s="39"/>
      <c r="AX110" s="39"/>
      <c r="AY110" s="39"/>
      <c r="AZ110" s="39"/>
      <c r="BA110" s="39"/>
      <c r="BB110" s="39"/>
      <c r="BC110" s="39"/>
    </row>
    <row r="111" spans="1:55" ht="15" customHeight="1" x14ac:dyDescent="0.15">
      <c r="A111" s="25"/>
      <c r="B111" s="25"/>
      <c r="C111" s="25"/>
      <c r="D111" s="25"/>
      <c r="E111" s="27" t="s">
        <v>96</v>
      </c>
      <c r="F111" s="27"/>
      <c r="G111" s="27"/>
      <c r="H111" s="27"/>
      <c r="I111" s="27"/>
      <c r="J111" s="27"/>
      <c r="K111" s="27"/>
      <c r="L111" s="27"/>
      <c r="M111" s="27"/>
      <c r="N111" s="27"/>
      <c r="O111" s="27"/>
      <c r="P111" s="27"/>
      <c r="Q111" s="27"/>
      <c r="R111" s="27"/>
      <c r="S111" s="27"/>
      <c r="T111" s="27"/>
      <c r="U111" s="27"/>
      <c r="V111" s="27"/>
      <c r="W111" s="27"/>
      <c r="X111" s="27"/>
      <c r="Y111" s="27"/>
      <c r="Z111" s="27"/>
      <c r="AA111" s="39">
        <v>4208</v>
      </c>
      <c r="AB111" s="39"/>
      <c r="AC111" s="39"/>
      <c r="AD111" s="39"/>
      <c r="AE111" s="39"/>
      <c r="AF111" s="39" t="s">
        <v>55</v>
      </c>
      <c r="AG111" s="39"/>
      <c r="AH111" s="39"/>
      <c r="AI111" s="39"/>
      <c r="AJ111" s="39"/>
      <c r="AK111" s="39"/>
      <c r="AL111" s="39"/>
      <c r="AM111" s="39"/>
      <c r="AN111" s="39"/>
      <c r="AO111" s="39" t="s">
        <v>55</v>
      </c>
      <c r="AP111" s="39"/>
      <c r="AQ111" s="39"/>
      <c r="AR111" s="39" t="s">
        <v>55</v>
      </c>
      <c r="AS111" s="39"/>
      <c r="AT111" s="39"/>
      <c r="AU111" s="39" t="s">
        <v>55</v>
      </c>
      <c r="AV111" s="39"/>
      <c r="AW111" s="39"/>
      <c r="AX111" s="39"/>
      <c r="AY111" s="39"/>
      <c r="AZ111" s="39"/>
      <c r="BA111" s="39"/>
      <c r="BB111" s="39"/>
      <c r="BC111" s="39"/>
    </row>
    <row r="112" spans="1:55" ht="14.65" customHeight="1" x14ac:dyDescent="0.15">
      <c r="A112" s="25" t="s">
        <v>126</v>
      </c>
      <c r="B112" s="25"/>
      <c r="C112" s="25"/>
      <c r="D112" s="25"/>
      <c r="E112" s="27" t="s">
        <v>127</v>
      </c>
      <c r="F112" s="27"/>
      <c r="G112" s="27"/>
      <c r="H112" s="27"/>
      <c r="I112" s="27"/>
      <c r="J112" s="27"/>
      <c r="K112" s="27"/>
      <c r="L112" s="27"/>
      <c r="M112" s="27"/>
      <c r="N112" s="27"/>
      <c r="O112" s="27"/>
      <c r="P112" s="27"/>
      <c r="Q112" s="27"/>
      <c r="R112" s="27"/>
      <c r="S112" s="27"/>
      <c r="T112" s="27"/>
      <c r="U112" s="27"/>
      <c r="V112" s="27"/>
      <c r="W112" s="27"/>
      <c r="X112" s="27"/>
      <c r="Y112" s="27"/>
      <c r="Z112" s="27"/>
      <c r="AA112" s="39">
        <v>4828.3</v>
      </c>
      <c r="AB112" s="39"/>
      <c r="AC112" s="39"/>
      <c r="AD112" s="39"/>
      <c r="AE112" s="39"/>
      <c r="AF112" s="39" t="s">
        <v>55</v>
      </c>
      <c r="AG112" s="39"/>
      <c r="AH112" s="39"/>
      <c r="AI112" s="39"/>
      <c r="AJ112" s="39"/>
      <c r="AK112" s="39"/>
      <c r="AL112" s="39"/>
      <c r="AM112" s="39"/>
      <c r="AN112" s="39"/>
      <c r="AO112" s="39" t="s">
        <v>55</v>
      </c>
      <c r="AP112" s="39"/>
      <c r="AQ112" s="39"/>
      <c r="AR112" s="39" t="s">
        <v>55</v>
      </c>
      <c r="AS112" s="39"/>
      <c r="AT112" s="39"/>
      <c r="AU112" s="39" t="s">
        <v>55</v>
      </c>
      <c r="AV112" s="39"/>
      <c r="AW112" s="39"/>
      <c r="AX112" s="39"/>
      <c r="AY112" s="39"/>
      <c r="AZ112" s="39"/>
      <c r="BA112" s="39"/>
      <c r="BB112" s="39"/>
      <c r="BC112" s="39"/>
    </row>
    <row r="113" spans="1:55" ht="14.65" customHeight="1" x14ac:dyDescent="0.15">
      <c r="A113" s="25"/>
      <c r="B113" s="25"/>
      <c r="C113" s="25"/>
      <c r="D113" s="25"/>
      <c r="E113" s="27" t="s">
        <v>128</v>
      </c>
      <c r="F113" s="27"/>
      <c r="G113" s="27"/>
      <c r="H113" s="27"/>
      <c r="I113" s="27"/>
      <c r="J113" s="27"/>
      <c r="K113" s="27"/>
      <c r="L113" s="27"/>
      <c r="M113" s="27"/>
      <c r="N113" s="27"/>
      <c r="O113" s="27"/>
      <c r="P113" s="27"/>
      <c r="Q113" s="27"/>
      <c r="R113" s="27"/>
      <c r="S113" s="27"/>
      <c r="T113" s="27"/>
      <c r="U113" s="27"/>
      <c r="V113" s="27"/>
      <c r="W113" s="27"/>
      <c r="X113" s="27"/>
      <c r="Y113" s="27"/>
      <c r="Z113" s="27"/>
      <c r="AA113" s="39">
        <v>4828.3</v>
      </c>
      <c r="AB113" s="39"/>
      <c r="AC113" s="39"/>
      <c r="AD113" s="39"/>
      <c r="AE113" s="39"/>
      <c r="AF113" s="39" t="s">
        <v>55</v>
      </c>
      <c r="AG113" s="39"/>
      <c r="AH113" s="39"/>
      <c r="AI113" s="39"/>
      <c r="AJ113" s="39"/>
      <c r="AK113" s="39"/>
      <c r="AL113" s="39"/>
      <c r="AM113" s="39"/>
      <c r="AN113" s="39"/>
      <c r="AO113" s="39" t="s">
        <v>55</v>
      </c>
      <c r="AP113" s="39"/>
      <c r="AQ113" s="39"/>
      <c r="AR113" s="39" t="s">
        <v>55</v>
      </c>
      <c r="AS113" s="39"/>
      <c r="AT113" s="39"/>
      <c r="AU113" s="39" t="s">
        <v>55</v>
      </c>
      <c r="AV113" s="39"/>
      <c r="AW113" s="39"/>
      <c r="AX113" s="39"/>
      <c r="AY113" s="39"/>
      <c r="AZ113" s="39"/>
      <c r="BA113" s="39"/>
      <c r="BB113" s="39"/>
      <c r="BC113" s="39"/>
    </row>
    <row r="114" spans="1:55" ht="15" customHeight="1" x14ac:dyDescent="0.15">
      <c r="A114" s="25"/>
      <c r="B114" s="25"/>
      <c r="C114" s="25"/>
      <c r="D114" s="25"/>
      <c r="E114" s="27" t="s">
        <v>96</v>
      </c>
      <c r="F114" s="27"/>
      <c r="G114" s="27"/>
      <c r="H114" s="27"/>
      <c r="I114" s="27"/>
      <c r="J114" s="27"/>
      <c r="K114" s="27"/>
      <c r="L114" s="27"/>
      <c r="M114" s="27"/>
      <c r="N114" s="27"/>
      <c r="O114" s="27"/>
      <c r="P114" s="27"/>
      <c r="Q114" s="27"/>
      <c r="R114" s="27"/>
      <c r="S114" s="27"/>
      <c r="T114" s="27"/>
      <c r="U114" s="27"/>
      <c r="V114" s="27"/>
      <c r="W114" s="27"/>
      <c r="X114" s="27"/>
      <c r="Y114" s="27"/>
      <c r="Z114" s="27"/>
      <c r="AA114" s="39" t="s">
        <v>55</v>
      </c>
      <c r="AB114" s="39"/>
      <c r="AC114" s="39"/>
      <c r="AD114" s="39"/>
      <c r="AE114" s="39"/>
      <c r="AF114" s="39" t="s">
        <v>55</v>
      </c>
      <c r="AG114" s="39"/>
      <c r="AH114" s="39"/>
      <c r="AI114" s="39"/>
      <c r="AJ114" s="39"/>
      <c r="AK114" s="39"/>
      <c r="AL114" s="39"/>
      <c r="AM114" s="39"/>
      <c r="AN114" s="39"/>
      <c r="AO114" s="39" t="s">
        <v>55</v>
      </c>
      <c r="AP114" s="39"/>
      <c r="AQ114" s="39"/>
      <c r="AR114" s="39" t="s">
        <v>55</v>
      </c>
      <c r="AS114" s="39"/>
      <c r="AT114" s="39"/>
      <c r="AU114" s="39" t="s">
        <v>55</v>
      </c>
      <c r="AV114" s="39"/>
      <c r="AW114" s="39"/>
      <c r="AX114" s="39"/>
      <c r="AY114" s="39"/>
      <c r="AZ114" s="39"/>
      <c r="BA114" s="39"/>
      <c r="BB114" s="39"/>
      <c r="BC114" s="39"/>
    </row>
    <row r="115" spans="1:55" ht="14.65" customHeight="1" x14ac:dyDescent="0.15">
      <c r="A115" s="25" t="s">
        <v>129</v>
      </c>
      <c r="B115" s="25"/>
      <c r="C115" s="25"/>
      <c r="D115" s="25"/>
      <c r="E115" s="27" t="s">
        <v>130</v>
      </c>
      <c r="F115" s="27"/>
      <c r="G115" s="27"/>
      <c r="H115" s="27"/>
      <c r="I115" s="27"/>
      <c r="J115" s="27"/>
      <c r="K115" s="27"/>
      <c r="L115" s="27"/>
      <c r="M115" s="27"/>
      <c r="N115" s="27"/>
      <c r="O115" s="27"/>
      <c r="P115" s="27"/>
      <c r="Q115" s="27"/>
      <c r="R115" s="27"/>
      <c r="S115" s="27"/>
      <c r="T115" s="27"/>
      <c r="U115" s="27"/>
      <c r="V115" s="27"/>
      <c r="W115" s="27"/>
      <c r="X115" s="27"/>
      <c r="Y115" s="27"/>
      <c r="Z115" s="27"/>
      <c r="AA115" s="39">
        <v>600.70000000000005</v>
      </c>
      <c r="AB115" s="39"/>
      <c r="AC115" s="39"/>
      <c r="AD115" s="39"/>
      <c r="AE115" s="39"/>
      <c r="AF115" s="39" t="s">
        <v>55</v>
      </c>
      <c r="AG115" s="39"/>
      <c r="AH115" s="39"/>
      <c r="AI115" s="39"/>
      <c r="AJ115" s="39"/>
      <c r="AK115" s="39"/>
      <c r="AL115" s="39"/>
      <c r="AM115" s="39"/>
      <c r="AN115" s="39"/>
      <c r="AO115" s="39" t="s">
        <v>55</v>
      </c>
      <c r="AP115" s="39"/>
      <c r="AQ115" s="39"/>
      <c r="AR115" s="39" t="s">
        <v>55</v>
      </c>
      <c r="AS115" s="39"/>
      <c r="AT115" s="39"/>
      <c r="AU115" s="39" t="s">
        <v>55</v>
      </c>
      <c r="AV115" s="39"/>
      <c r="AW115" s="39"/>
      <c r="AX115" s="39"/>
      <c r="AY115" s="39"/>
      <c r="AZ115" s="39"/>
      <c r="BA115" s="39"/>
      <c r="BB115" s="39"/>
      <c r="BC115" s="39"/>
    </row>
    <row r="116" spans="1:55" ht="14.65" customHeight="1" x14ac:dyDescent="0.15">
      <c r="A116" s="25"/>
      <c r="B116" s="25"/>
      <c r="C116" s="25"/>
      <c r="D116" s="25"/>
      <c r="E116" s="27" t="s">
        <v>128</v>
      </c>
      <c r="F116" s="27"/>
      <c r="G116" s="27"/>
      <c r="H116" s="27"/>
      <c r="I116" s="27"/>
      <c r="J116" s="27"/>
      <c r="K116" s="27"/>
      <c r="L116" s="27"/>
      <c r="M116" s="27"/>
      <c r="N116" s="27"/>
      <c r="O116" s="27"/>
      <c r="P116" s="27"/>
      <c r="Q116" s="27"/>
      <c r="R116" s="27"/>
      <c r="S116" s="27"/>
      <c r="T116" s="27"/>
      <c r="U116" s="27"/>
      <c r="V116" s="27"/>
      <c r="W116" s="27"/>
      <c r="X116" s="27"/>
      <c r="Y116" s="27"/>
      <c r="Z116" s="27"/>
      <c r="AA116" s="39">
        <v>600.70000000000005</v>
      </c>
      <c r="AB116" s="39"/>
      <c r="AC116" s="39"/>
      <c r="AD116" s="39"/>
      <c r="AE116" s="39"/>
      <c r="AF116" s="39" t="s">
        <v>55</v>
      </c>
      <c r="AG116" s="39"/>
      <c r="AH116" s="39"/>
      <c r="AI116" s="39"/>
      <c r="AJ116" s="39"/>
      <c r="AK116" s="39"/>
      <c r="AL116" s="39"/>
      <c r="AM116" s="39"/>
      <c r="AN116" s="39"/>
      <c r="AO116" s="39" t="s">
        <v>55</v>
      </c>
      <c r="AP116" s="39"/>
      <c r="AQ116" s="39"/>
      <c r="AR116" s="39" t="s">
        <v>55</v>
      </c>
      <c r="AS116" s="39"/>
      <c r="AT116" s="39"/>
      <c r="AU116" s="39" t="s">
        <v>55</v>
      </c>
      <c r="AV116" s="39"/>
      <c r="AW116" s="39"/>
      <c r="AX116" s="39"/>
      <c r="AY116" s="39"/>
      <c r="AZ116" s="39"/>
      <c r="BA116" s="39"/>
      <c r="BB116" s="39"/>
      <c r="BC116" s="39"/>
    </row>
    <row r="117" spans="1:55" ht="15" customHeight="1" x14ac:dyDescent="0.15">
      <c r="A117" s="25"/>
      <c r="B117" s="25"/>
      <c r="C117" s="25"/>
      <c r="D117" s="25"/>
      <c r="E117" s="27" t="s">
        <v>96</v>
      </c>
      <c r="F117" s="27"/>
      <c r="G117" s="27"/>
      <c r="H117" s="27"/>
      <c r="I117" s="27"/>
      <c r="J117" s="27"/>
      <c r="K117" s="27"/>
      <c r="L117" s="27"/>
      <c r="M117" s="27"/>
      <c r="N117" s="27"/>
      <c r="O117" s="27"/>
      <c r="P117" s="27"/>
      <c r="Q117" s="27"/>
      <c r="R117" s="27"/>
      <c r="S117" s="27"/>
      <c r="T117" s="27"/>
      <c r="U117" s="27"/>
      <c r="V117" s="27"/>
      <c r="W117" s="27"/>
      <c r="X117" s="27"/>
      <c r="Y117" s="27"/>
      <c r="Z117" s="27"/>
      <c r="AA117" s="39" t="s">
        <v>55</v>
      </c>
      <c r="AB117" s="39"/>
      <c r="AC117" s="39"/>
      <c r="AD117" s="39"/>
      <c r="AE117" s="39"/>
      <c r="AF117" s="39" t="s">
        <v>55</v>
      </c>
      <c r="AG117" s="39"/>
      <c r="AH117" s="39"/>
      <c r="AI117" s="39"/>
      <c r="AJ117" s="39"/>
      <c r="AK117" s="39"/>
      <c r="AL117" s="39"/>
      <c r="AM117" s="39"/>
      <c r="AN117" s="39"/>
      <c r="AO117" s="39" t="s">
        <v>55</v>
      </c>
      <c r="AP117" s="39"/>
      <c r="AQ117" s="39"/>
      <c r="AR117" s="39" t="s">
        <v>55</v>
      </c>
      <c r="AS117" s="39"/>
      <c r="AT117" s="39"/>
      <c r="AU117" s="39" t="s">
        <v>55</v>
      </c>
      <c r="AV117" s="39"/>
      <c r="AW117" s="39"/>
      <c r="AX117" s="39"/>
      <c r="AY117" s="39"/>
      <c r="AZ117" s="39"/>
      <c r="BA117" s="39"/>
      <c r="BB117" s="39"/>
      <c r="BC117" s="39"/>
    </row>
    <row r="118" spans="1:55" ht="14.65" customHeight="1" x14ac:dyDescent="0.15">
      <c r="A118" s="25" t="s">
        <v>131</v>
      </c>
      <c r="B118" s="25"/>
      <c r="C118" s="25"/>
      <c r="D118" s="25"/>
      <c r="E118" s="27" t="s">
        <v>132</v>
      </c>
      <c r="F118" s="27"/>
      <c r="G118" s="27"/>
      <c r="H118" s="27"/>
      <c r="I118" s="27"/>
      <c r="J118" s="27"/>
      <c r="K118" s="27"/>
      <c r="L118" s="27"/>
      <c r="M118" s="27"/>
      <c r="N118" s="27"/>
      <c r="O118" s="27"/>
      <c r="P118" s="27"/>
      <c r="Q118" s="27"/>
      <c r="R118" s="27"/>
      <c r="S118" s="27"/>
      <c r="T118" s="27"/>
      <c r="U118" s="27"/>
      <c r="V118" s="27"/>
      <c r="W118" s="27"/>
      <c r="X118" s="27"/>
      <c r="Y118" s="27"/>
      <c r="Z118" s="27"/>
      <c r="AA118" s="39">
        <v>794.1</v>
      </c>
      <c r="AB118" s="39"/>
      <c r="AC118" s="39"/>
      <c r="AD118" s="39"/>
      <c r="AE118" s="39"/>
      <c r="AF118" s="39" t="s">
        <v>55</v>
      </c>
      <c r="AG118" s="39"/>
      <c r="AH118" s="39"/>
      <c r="AI118" s="39"/>
      <c r="AJ118" s="39"/>
      <c r="AK118" s="39"/>
      <c r="AL118" s="39"/>
      <c r="AM118" s="39"/>
      <c r="AN118" s="39"/>
      <c r="AO118" s="39" t="s">
        <v>55</v>
      </c>
      <c r="AP118" s="39"/>
      <c r="AQ118" s="39"/>
      <c r="AR118" s="39" t="s">
        <v>55</v>
      </c>
      <c r="AS118" s="39"/>
      <c r="AT118" s="39"/>
      <c r="AU118" s="39" t="s">
        <v>55</v>
      </c>
      <c r="AV118" s="39"/>
      <c r="AW118" s="39"/>
      <c r="AX118" s="39"/>
      <c r="AY118" s="39"/>
      <c r="AZ118" s="39"/>
      <c r="BA118" s="39"/>
      <c r="BB118" s="39"/>
      <c r="BC118" s="39"/>
    </row>
    <row r="119" spans="1:55" ht="14.65" customHeight="1" x14ac:dyDescent="0.15">
      <c r="A119" s="25"/>
      <c r="B119" s="25"/>
      <c r="C119" s="25"/>
      <c r="D119" s="25"/>
      <c r="E119" s="27" t="s">
        <v>128</v>
      </c>
      <c r="F119" s="27"/>
      <c r="G119" s="27"/>
      <c r="H119" s="27"/>
      <c r="I119" s="27"/>
      <c r="J119" s="27"/>
      <c r="K119" s="27"/>
      <c r="L119" s="27"/>
      <c r="M119" s="27"/>
      <c r="N119" s="27"/>
      <c r="O119" s="27"/>
      <c r="P119" s="27"/>
      <c r="Q119" s="27"/>
      <c r="R119" s="27"/>
      <c r="S119" s="27"/>
      <c r="T119" s="27"/>
      <c r="U119" s="27"/>
      <c r="V119" s="27"/>
      <c r="W119" s="27"/>
      <c r="X119" s="27"/>
      <c r="Y119" s="27"/>
      <c r="Z119" s="27"/>
      <c r="AA119" s="39" t="s">
        <v>55</v>
      </c>
      <c r="AB119" s="39"/>
      <c r="AC119" s="39"/>
      <c r="AD119" s="39"/>
      <c r="AE119" s="39"/>
      <c r="AF119" s="39" t="s">
        <v>55</v>
      </c>
      <c r="AG119" s="39"/>
      <c r="AH119" s="39"/>
      <c r="AI119" s="39"/>
      <c r="AJ119" s="39"/>
      <c r="AK119" s="39"/>
      <c r="AL119" s="39"/>
      <c r="AM119" s="39"/>
      <c r="AN119" s="39"/>
      <c r="AO119" s="39" t="s">
        <v>55</v>
      </c>
      <c r="AP119" s="39"/>
      <c r="AQ119" s="39"/>
      <c r="AR119" s="39" t="s">
        <v>55</v>
      </c>
      <c r="AS119" s="39"/>
      <c r="AT119" s="39"/>
      <c r="AU119" s="39" t="s">
        <v>55</v>
      </c>
      <c r="AV119" s="39"/>
      <c r="AW119" s="39"/>
      <c r="AX119" s="39"/>
      <c r="AY119" s="39"/>
      <c r="AZ119" s="39"/>
      <c r="BA119" s="39"/>
      <c r="BB119" s="39"/>
      <c r="BC119" s="39"/>
    </row>
    <row r="120" spans="1:55" ht="15" customHeight="1" x14ac:dyDescent="0.15">
      <c r="A120" s="25"/>
      <c r="B120" s="25"/>
      <c r="C120" s="25"/>
      <c r="D120" s="25"/>
      <c r="E120" s="27" t="s">
        <v>96</v>
      </c>
      <c r="F120" s="27"/>
      <c r="G120" s="27"/>
      <c r="H120" s="27"/>
      <c r="I120" s="27"/>
      <c r="J120" s="27"/>
      <c r="K120" s="27"/>
      <c r="L120" s="27"/>
      <c r="M120" s="27"/>
      <c r="N120" s="27"/>
      <c r="O120" s="27"/>
      <c r="P120" s="27"/>
      <c r="Q120" s="27"/>
      <c r="R120" s="27"/>
      <c r="S120" s="27"/>
      <c r="T120" s="27"/>
      <c r="U120" s="27"/>
      <c r="V120" s="27"/>
      <c r="W120" s="27"/>
      <c r="X120" s="27"/>
      <c r="Y120" s="27"/>
      <c r="Z120" s="27"/>
      <c r="AA120" s="39">
        <v>794.1</v>
      </c>
      <c r="AB120" s="39"/>
      <c r="AC120" s="39"/>
      <c r="AD120" s="39"/>
      <c r="AE120" s="39"/>
      <c r="AF120" s="39" t="s">
        <v>55</v>
      </c>
      <c r="AG120" s="39"/>
      <c r="AH120" s="39"/>
      <c r="AI120" s="39"/>
      <c r="AJ120" s="39"/>
      <c r="AK120" s="39"/>
      <c r="AL120" s="39"/>
      <c r="AM120" s="39"/>
      <c r="AN120" s="39"/>
      <c r="AO120" s="39" t="s">
        <v>55</v>
      </c>
      <c r="AP120" s="39"/>
      <c r="AQ120" s="39"/>
      <c r="AR120" s="39" t="s">
        <v>55</v>
      </c>
      <c r="AS120" s="39"/>
      <c r="AT120" s="39"/>
      <c r="AU120" s="39" t="s">
        <v>55</v>
      </c>
      <c r="AV120" s="39"/>
      <c r="AW120" s="39"/>
      <c r="AX120" s="39"/>
      <c r="AY120" s="39"/>
      <c r="AZ120" s="39"/>
      <c r="BA120" s="39"/>
      <c r="BB120" s="39"/>
      <c r="BC120" s="39"/>
    </row>
    <row r="121" spans="1:55" ht="14.65" customHeight="1" x14ac:dyDescent="0.15">
      <c r="A121" s="26"/>
      <c r="B121" s="26"/>
      <c r="C121" s="26"/>
      <c r="D121" s="26"/>
      <c r="E121" s="27" t="s">
        <v>133</v>
      </c>
      <c r="F121" s="27"/>
      <c r="G121" s="27"/>
      <c r="H121" s="27"/>
      <c r="I121" s="27"/>
      <c r="J121" s="27"/>
      <c r="K121" s="27"/>
      <c r="L121" s="27"/>
      <c r="M121" s="27"/>
      <c r="N121" s="27"/>
      <c r="O121" s="27"/>
      <c r="P121" s="27"/>
      <c r="Q121" s="27"/>
      <c r="R121" s="27"/>
      <c r="S121" s="27"/>
      <c r="T121" s="27"/>
      <c r="U121" s="27"/>
      <c r="V121" s="27"/>
      <c r="W121" s="27"/>
      <c r="X121" s="27"/>
      <c r="Y121" s="27"/>
      <c r="Z121" s="27"/>
      <c r="AA121" s="39">
        <v>988327.6</v>
      </c>
      <c r="AB121" s="39"/>
      <c r="AC121" s="39"/>
      <c r="AD121" s="39"/>
      <c r="AE121" s="39"/>
      <c r="AF121" s="39">
        <v>1122585.5</v>
      </c>
      <c r="AG121" s="39"/>
      <c r="AH121" s="39"/>
      <c r="AI121" s="39"/>
      <c r="AJ121" s="39"/>
      <c r="AK121" s="39"/>
      <c r="AL121" s="39"/>
      <c r="AM121" s="39"/>
      <c r="AN121" s="39"/>
      <c r="AO121" s="39">
        <f>SUM(AO74+AO77+AO80+AO83+AO86+AO89+AO92+AO94+AO98+AO101+AO103+AO107)</f>
        <v>782277.3</v>
      </c>
      <c r="AP121" s="39"/>
      <c r="AQ121" s="39"/>
      <c r="AR121" s="39">
        <f>SUM(AR74+AR77+AR80+AR83+AR86+AR89+AR92+AR95+AR98+AR101+AR104+AR107)</f>
        <v>647014.1</v>
      </c>
      <c r="AS121" s="39"/>
      <c r="AT121" s="39"/>
      <c r="AU121" s="40">
        <f>AU122</f>
        <v>647014.1</v>
      </c>
      <c r="AV121" s="41"/>
      <c r="AW121" s="41"/>
      <c r="AX121" s="41"/>
      <c r="AY121" s="41"/>
      <c r="AZ121" s="41"/>
      <c r="BA121" s="41"/>
      <c r="BB121" s="41"/>
      <c r="BC121" s="42"/>
    </row>
    <row r="122" spans="1:55" ht="14.65" customHeight="1" x14ac:dyDescent="0.15">
      <c r="A122" s="26"/>
      <c r="B122" s="26"/>
      <c r="C122" s="26"/>
      <c r="D122" s="26"/>
      <c r="E122" s="27" t="s">
        <v>128</v>
      </c>
      <c r="F122" s="27"/>
      <c r="G122" s="27"/>
      <c r="H122" s="27"/>
      <c r="I122" s="27"/>
      <c r="J122" s="27"/>
      <c r="K122" s="27"/>
      <c r="L122" s="27"/>
      <c r="M122" s="27"/>
      <c r="N122" s="27"/>
      <c r="O122" s="27"/>
      <c r="P122" s="27"/>
      <c r="Q122" s="27"/>
      <c r="R122" s="27"/>
      <c r="S122" s="27"/>
      <c r="T122" s="27"/>
      <c r="U122" s="27"/>
      <c r="V122" s="27"/>
      <c r="W122" s="27"/>
      <c r="X122" s="27"/>
      <c r="Y122" s="27"/>
      <c r="Z122" s="27"/>
      <c r="AA122" s="39">
        <v>980684.80000000005</v>
      </c>
      <c r="AB122" s="39"/>
      <c r="AC122" s="39"/>
      <c r="AD122" s="39"/>
      <c r="AE122" s="39"/>
      <c r="AF122" s="39">
        <v>1118745.6000000001</v>
      </c>
      <c r="AG122" s="39"/>
      <c r="AH122" s="39"/>
      <c r="AI122" s="39"/>
      <c r="AJ122" s="39"/>
      <c r="AK122" s="39"/>
      <c r="AL122" s="39"/>
      <c r="AM122" s="39"/>
      <c r="AN122" s="39"/>
      <c r="AO122" s="39">
        <f>AO121</f>
        <v>782277.3</v>
      </c>
      <c r="AP122" s="39"/>
      <c r="AQ122" s="39"/>
      <c r="AR122" s="39">
        <f>AR121</f>
        <v>647014.1</v>
      </c>
      <c r="AS122" s="39"/>
      <c r="AT122" s="39"/>
      <c r="AU122" s="40">
        <f>AU107+AU104+AU98+AU95+AU92+AU89+AU80+AU77+AU74</f>
        <v>647014.1</v>
      </c>
      <c r="AV122" s="41"/>
      <c r="AW122" s="41"/>
      <c r="AX122" s="41"/>
      <c r="AY122" s="41"/>
      <c r="AZ122" s="41"/>
      <c r="BA122" s="41"/>
      <c r="BB122" s="41"/>
      <c r="BC122" s="42"/>
    </row>
    <row r="123" spans="1:55" ht="15" customHeight="1" x14ac:dyDescent="0.15">
      <c r="A123" s="26"/>
      <c r="B123" s="26"/>
      <c r="C123" s="26"/>
      <c r="D123" s="26"/>
      <c r="E123" s="27" t="s">
        <v>134</v>
      </c>
      <c r="F123" s="27"/>
      <c r="G123" s="27"/>
      <c r="H123" s="27"/>
      <c r="I123" s="27"/>
      <c r="J123" s="27"/>
      <c r="K123" s="27"/>
      <c r="L123" s="27"/>
      <c r="M123" s="27"/>
      <c r="N123" s="27"/>
      <c r="O123" s="27"/>
      <c r="P123" s="27"/>
      <c r="Q123" s="27"/>
      <c r="R123" s="27"/>
      <c r="S123" s="27"/>
      <c r="T123" s="27"/>
      <c r="U123" s="27"/>
      <c r="V123" s="27"/>
      <c r="W123" s="27"/>
      <c r="X123" s="27"/>
      <c r="Y123" s="27"/>
      <c r="Z123" s="27"/>
      <c r="AA123" s="39">
        <v>7642.8</v>
      </c>
      <c r="AB123" s="39"/>
      <c r="AC123" s="39"/>
      <c r="AD123" s="39"/>
      <c r="AE123" s="39"/>
      <c r="AF123" s="39">
        <v>3839.9</v>
      </c>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row>
    <row r="124" spans="1:55" ht="28.35" customHeight="1" x14ac:dyDescent="0.15">
      <c r="A124" s="13" t="s">
        <v>135</v>
      </c>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c r="AZ124" s="13"/>
      <c r="BA124" s="13"/>
      <c r="BB124" s="13"/>
      <c r="BC124" s="13"/>
    </row>
    <row r="125" spans="1:55" ht="17.100000000000001" customHeight="1" x14ac:dyDescent="0.15">
      <c r="A125" s="13" t="s">
        <v>136</v>
      </c>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row>
    <row r="126" spans="1:55" ht="180" customHeight="1" x14ac:dyDescent="0.15">
      <c r="A126" s="19" t="s">
        <v>509</v>
      </c>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row>
    <row r="127" spans="1:55" ht="17.100000000000001" customHeight="1" x14ac:dyDescent="0.15">
      <c r="A127" s="13" t="s">
        <v>68</v>
      </c>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row>
    <row r="128" spans="1:55" ht="17.100000000000001" customHeight="1" x14ac:dyDescent="0.15">
      <c r="A128" s="13" t="s">
        <v>137</v>
      </c>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c r="AZ128" s="13"/>
      <c r="BA128" s="13"/>
      <c r="BB128" s="13"/>
      <c r="BC128" s="13"/>
    </row>
    <row r="129" spans="1:55" ht="17.100000000000001" customHeight="1" x14ac:dyDescent="0.15">
      <c r="A129" s="13" t="s">
        <v>68</v>
      </c>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c r="AZ129" s="13"/>
      <c r="BA129" s="13"/>
      <c r="BB129" s="13"/>
      <c r="BC129" s="13"/>
    </row>
    <row r="130" spans="1:55" ht="51" customHeight="1" x14ac:dyDescent="0.15">
      <c r="A130" s="19" t="s">
        <v>138</v>
      </c>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row>
    <row r="131" spans="1:55" ht="31.35" customHeight="1" x14ac:dyDescent="0.15">
      <c r="A131" s="19" t="s">
        <v>139</v>
      </c>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row>
    <row r="132" spans="1:55" ht="48" customHeight="1" x14ac:dyDescent="0.15">
      <c r="A132" s="19" t="s">
        <v>140</v>
      </c>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row>
    <row r="133" spans="1:55" ht="41.25" customHeight="1" x14ac:dyDescent="0.15">
      <c r="A133" s="19" t="s">
        <v>141</v>
      </c>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row>
    <row r="134" spans="1:55" ht="55.5" customHeight="1" x14ac:dyDescent="0.15">
      <c r="A134" s="19" t="s">
        <v>142</v>
      </c>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row>
    <row r="135" spans="1:55" ht="52.5" customHeight="1" x14ac:dyDescent="0.15">
      <c r="A135" s="19" t="s">
        <v>143</v>
      </c>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row>
    <row r="136" spans="1:55" ht="56.25" customHeight="1" x14ac:dyDescent="0.15">
      <c r="A136" s="19" t="s">
        <v>144</v>
      </c>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row>
    <row r="137" spans="1:55" ht="57.75" customHeight="1" x14ac:dyDescent="0.15">
      <c r="A137" s="19" t="s">
        <v>145</v>
      </c>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row>
    <row r="138" spans="1:55" ht="50.25" customHeight="1" x14ac:dyDescent="0.15">
      <c r="A138" s="19" t="s">
        <v>146</v>
      </c>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row>
    <row r="139" spans="1:55" ht="31.35" customHeight="1" x14ac:dyDescent="0.15">
      <c r="A139" s="19" t="s">
        <v>147</v>
      </c>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row>
    <row r="140" spans="1:55" ht="17.100000000000001" customHeight="1" x14ac:dyDescent="0.15">
      <c r="A140" s="19" t="s">
        <v>68</v>
      </c>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row>
    <row r="141" spans="1:55" ht="17.100000000000001" customHeight="1" x14ac:dyDescent="0.15">
      <c r="A141" s="19" t="s">
        <v>148</v>
      </c>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row>
    <row r="142" spans="1:55" ht="17.100000000000001" customHeight="1" x14ac:dyDescent="0.15">
      <c r="A142" s="19" t="s">
        <v>68</v>
      </c>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row>
    <row r="143" spans="1:55" ht="45.2" customHeight="1" x14ac:dyDescent="0.15">
      <c r="A143" s="19" t="s">
        <v>149</v>
      </c>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row>
    <row r="144" spans="1:55" ht="31.35" customHeight="1" x14ac:dyDescent="0.15">
      <c r="A144" s="19" t="s">
        <v>150</v>
      </c>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row>
    <row r="145" spans="1:57" ht="31.35" customHeight="1" x14ac:dyDescent="0.15">
      <c r="A145" s="33" t="s">
        <v>490</v>
      </c>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row>
    <row r="146" spans="1:57" ht="17.100000000000001" customHeight="1" x14ac:dyDescent="0.15">
      <c r="A146" s="19" t="s">
        <v>151</v>
      </c>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c r="BA146" s="19"/>
      <c r="BB146" s="19"/>
      <c r="BC146" s="19"/>
    </row>
    <row r="147" spans="1:57" ht="17.100000000000001" customHeight="1" x14ac:dyDescent="0.15">
      <c r="A147" s="19" t="s">
        <v>87</v>
      </c>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row>
    <row r="148" spans="1:57" ht="31.35" customHeight="1" x14ac:dyDescent="0.15">
      <c r="A148" s="33" t="s">
        <v>489</v>
      </c>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c r="AY148" s="19"/>
      <c r="AZ148" s="19"/>
      <c r="BA148" s="19"/>
      <c r="BB148" s="19"/>
      <c r="BC148" s="19"/>
    </row>
    <row r="149" spans="1:57" ht="45.2" customHeight="1" x14ac:dyDescent="0.15">
      <c r="A149" s="33" t="s">
        <v>491</v>
      </c>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19"/>
      <c r="AZ149" s="19"/>
      <c r="BA149" s="19"/>
      <c r="BB149" s="19"/>
      <c r="BC149" s="19"/>
      <c r="BE149">
        <f>70.89+0.01+29.1</f>
        <v>100</v>
      </c>
    </row>
    <row r="150" spans="1:57" ht="17.100000000000001" customHeight="1" x14ac:dyDescent="0.15">
      <c r="A150" s="19" t="s">
        <v>152</v>
      </c>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row>
    <row r="151" spans="1:57" ht="17.25" customHeight="1" x14ac:dyDescent="0.15">
      <c r="A151" s="33" t="s">
        <v>504</v>
      </c>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row>
    <row r="152" spans="1:57" ht="17.100000000000001" customHeight="1" x14ac:dyDescent="0.15">
      <c r="A152" s="19" t="s">
        <v>151</v>
      </c>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19"/>
      <c r="AY152" s="19"/>
      <c r="AZ152" s="19"/>
      <c r="BA152" s="19"/>
      <c r="BB152" s="19"/>
      <c r="BC152" s="19"/>
    </row>
    <row r="153" spans="1:57" ht="13.5" customHeight="1" x14ac:dyDescent="0.15">
      <c r="A153" s="19" t="s">
        <v>510</v>
      </c>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19"/>
      <c r="AY153" s="19"/>
      <c r="AZ153" s="19"/>
      <c r="BA153" s="19"/>
      <c r="BB153" s="19"/>
      <c r="BC153" s="19"/>
    </row>
    <row r="154" spans="1:57" ht="17.100000000000001" customHeight="1" x14ac:dyDescent="0.15">
      <c r="A154" s="13" t="s">
        <v>151</v>
      </c>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c r="AZ154" s="13"/>
      <c r="BA154" s="13"/>
      <c r="BB154" s="13"/>
      <c r="BC154" s="13"/>
    </row>
    <row r="155" spans="1:57" ht="14.1" customHeight="1" x14ac:dyDescent="0.15">
      <c r="A155" s="13" t="s">
        <v>153</v>
      </c>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c r="AZ155" s="13"/>
      <c r="BA155" s="13"/>
      <c r="BB155" s="13"/>
      <c r="BC155" s="13"/>
    </row>
    <row r="156" spans="1:57" ht="14.1" customHeight="1" x14ac:dyDescent="0.15">
      <c r="A156" s="13" t="s">
        <v>154</v>
      </c>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c r="AZ156" s="13"/>
      <c r="BA156" s="13"/>
      <c r="BB156" s="13"/>
      <c r="BC156" s="13"/>
    </row>
    <row r="157" spans="1:57" ht="14.1" customHeight="1" x14ac:dyDescent="0.2">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24" t="s">
        <v>155</v>
      </c>
      <c r="AV157" s="24"/>
      <c r="AW157" s="24"/>
      <c r="AX157" s="24"/>
      <c r="AY157" s="24"/>
      <c r="AZ157" s="24"/>
      <c r="BA157" s="24"/>
      <c r="BB157" s="24"/>
      <c r="BC157" s="24"/>
    </row>
    <row r="158" spans="1:57" ht="26.45" customHeight="1" x14ac:dyDescent="0.15">
      <c r="A158" s="25" t="s">
        <v>156</v>
      </c>
      <c r="B158" s="25"/>
      <c r="C158" s="25"/>
      <c r="D158" s="25"/>
      <c r="E158" s="25" t="s">
        <v>157</v>
      </c>
      <c r="F158" s="25"/>
      <c r="G158" s="25"/>
      <c r="H158" s="25"/>
      <c r="I158" s="25"/>
      <c r="J158" s="25"/>
      <c r="K158" s="25"/>
      <c r="L158" s="25"/>
      <c r="M158" s="25"/>
      <c r="N158" s="25"/>
      <c r="O158" s="25"/>
      <c r="P158" s="25"/>
      <c r="Q158" s="25"/>
      <c r="R158" s="25"/>
      <c r="S158" s="25"/>
      <c r="T158" s="25"/>
      <c r="U158" s="25"/>
      <c r="V158" s="25"/>
      <c r="W158" s="25"/>
      <c r="X158" s="25"/>
      <c r="Y158" s="25"/>
      <c r="Z158" s="25"/>
      <c r="AA158" s="25" t="s">
        <v>90</v>
      </c>
      <c r="AB158" s="25"/>
      <c r="AC158" s="25"/>
      <c r="AD158" s="25"/>
      <c r="AE158" s="25"/>
      <c r="AF158" s="25" t="s">
        <v>115</v>
      </c>
      <c r="AG158" s="25"/>
      <c r="AH158" s="25"/>
      <c r="AI158" s="25"/>
      <c r="AJ158" s="25"/>
      <c r="AK158" s="25"/>
      <c r="AL158" s="25"/>
      <c r="AM158" s="25"/>
      <c r="AN158" s="25"/>
      <c r="AO158" s="25" t="s">
        <v>91</v>
      </c>
      <c r="AP158" s="25"/>
      <c r="AQ158" s="25"/>
      <c r="AR158" s="25" t="s">
        <v>92</v>
      </c>
      <c r="AS158" s="25"/>
      <c r="AT158" s="25"/>
      <c r="AU158" s="25" t="s">
        <v>158</v>
      </c>
      <c r="AV158" s="25"/>
      <c r="AW158" s="25"/>
      <c r="AX158" s="25"/>
      <c r="AY158" s="25"/>
      <c r="AZ158" s="25"/>
      <c r="BA158" s="25"/>
      <c r="BB158" s="25"/>
      <c r="BC158" s="25"/>
    </row>
    <row r="159" spans="1:57" ht="14.1" customHeight="1" x14ac:dyDescent="0.15">
      <c r="A159" s="25" t="s">
        <v>159</v>
      </c>
      <c r="B159" s="25"/>
      <c r="C159" s="25"/>
      <c r="D159" s="25"/>
      <c r="E159" s="25" t="s">
        <v>160</v>
      </c>
      <c r="F159" s="25"/>
      <c r="G159" s="25"/>
      <c r="H159" s="25"/>
      <c r="I159" s="25"/>
      <c r="J159" s="25"/>
      <c r="K159" s="25"/>
      <c r="L159" s="25"/>
      <c r="M159" s="25"/>
      <c r="N159" s="25"/>
      <c r="O159" s="25"/>
      <c r="P159" s="25"/>
      <c r="Q159" s="25"/>
      <c r="R159" s="25"/>
      <c r="S159" s="25"/>
      <c r="T159" s="25"/>
      <c r="U159" s="25"/>
      <c r="V159" s="25"/>
      <c r="W159" s="25"/>
      <c r="X159" s="25"/>
      <c r="Y159" s="25"/>
      <c r="Z159" s="25"/>
      <c r="AA159" s="25" t="s">
        <v>161</v>
      </c>
      <c r="AB159" s="25"/>
      <c r="AC159" s="25"/>
      <c r="AD159" s="25"/>
      <c r="AE159" s="25"/>
      <c r="AF159" s="25" t="s">
        <v>162</v>
      </c>
      <c r="AG159" s="25"/>
      <c r="AH159" s="25"/>
      <c r="AI159" s="25"/>
      <c r="AJ159" s="25"/>
      <c r="AK159" s="25"/>
      <c r="AL159" s="25"/>
      <c r="AM159" s="25"/>
      <c r="AN159" s="25"/>
      <c r="AO159" s="25" t="s">
        <v>163</v>
      </c>
      <c r="AP159" s="25"/>
      <c r="AQ159" s="25"/>
      <c r="AR159" s="25" t="s">
        <v>164</v>
      </c>
      <c r="AS159" s="25"/>
      <c r="AT159" s="25"/>
      <c r="AU159" s="25" t="s">
        <v>165</v>
      </c>
      <c r="AV159" s="25"/>
      <c r="AW159" s="25"/>
      <c r="AX159" s="25"/>
      <c r="AY159" s="25"/>
      <c r="AZ159" s="25"/>
      <c r="BA159" s="25"/>
      <c r="BB159" s="25"/>
      <c r="BC159" s="25"/>
    </row>
    <row r="160" spans="1:57" ht="38.1" customHeight="1" x14ac:dyDescent="0.15">
      <c r="A160" s="25" t="s">
        <v>159</v>
      </c>
      <c r="B160" s="25"/>
      <c r="C160" s="25"/>
      <c r="D160" s="25"/>
      <c r="E160" s="27" t="s">
        <v>166</v>
      </c>
      <c r="F160" s="27"/>
      <c r="G160" s="27"/>
      <c r="H160" s="27"/>
      <c r="I160" s="27"/>
      <c r="J160" s="27"/>
      <c r="K160" s="27"/>
      <c r="L160" s="27"/>
      <c r="M160" s="27"/>
      <c r="N160" s="27"/>
      <c r="O160" s="27"/>
      <c r="P160" s="27"/>
      <c r="Q160" s="27"/>
      <c r="R160" s="27"/>
      <c r="S160" s="27"/>
      <c r="T160" s="27"/>
      <c r="U160" s="27"/>
      <c r="V160" s="27"/>
      <c r="W160" s="27"/>
      <c r="X160" s="27"/>
      <c r="Y160" s="27"/>
      <c r="Z160" s="27"/>
      <c r="AA160" s="28">
        <v>454284.9</v>
      </c>
      <c r="AB160" s="28"/>
      <c r="AC160" s="28"/>
      <c r="AD160" s="28"/>
      <c r="AE160" s="28"/>
      <c r="AF160" s="28">
        <v>628356.6</v>
      </c>
      <c r="AG160" s="28"/>
      <c r="AH160" s="28"/>
      <c r="AI160" s="28"/>
      <c r="AJ160" s="28"/>
      <c r="AK160" s="28"/>
      <c r="AL160" s="28"/>
      <c r="AM160" s="28"/>
      <c r="AN160" s="28"/>
      <c r="AO160" s="28">
        <f>AO161</f>
        <v>747447.8</v>
      </c>
      <c r="AP160" s="28"/>
      <c r="AQ160" s="28"/>
      <c r="AR160" s="28">
        <f>AR161</f>
        <v>613213.30000000005</v>
      </c>
      <c r="AS160" s="28"/>
      <c r="AT160" s="28"/>
      <c r="AU160" s="28">
        <f>AU161</f>
        <v>613213.30000000005</v>
      </c>
      <c r="AV160" s="28"/>
      <c r="AW160" s="28"/>
      <c r="AX160" s="28"/>
      <c r="AY160" s="28"/>
      <c r="AZ160" s="28"/>
      <c r="BA160" s="28"/>
      <c r="BB160" s="28"/>
      <c r="BC160" s="28"/>
    </row>
    <row r="161" spans="1:55" ht="14.65" customHeight="1" x14ac:dyDescent="0.15">
      <c r="A161" s="25"/>
      <c r="B161" s="25"/>
      <c r="C161" s="25"/>
      <c r="D161" s="25"/>
      <c r="E161" s="27" t="s">
        <v>128</v>
      </c>
      <c r="F161" s="27"/>
      <c r="G161" s="27"/>
      <c r="H161" s="27"/>
      <c r="I161" s="27"/>
      <c r="J161" s="27"/>
      <c r="K161" s="27"/>
      <c r="L161" s="27"/>
      <c r="M161" s="27"/>
      <c r="N161" s="27"/>
      <c r="O161" s="27"/>
      <c r="P161" s="27"/>
      <c r="Q161" s="27"/>
      <c r="R161" s="27"/>
      <c r="S161" s="27"/>
      <c r="T161" s="27"/>
      <c r="U161" s="27"/>
      <c r="V161" s="27"/>
      <c r="W161" s="27"/>
      <c r="X161" s="27"/>
      <c r="Y161" s="27"/>
      <c r="Z161" s="27"/>
      <c r="AA161" s="28">
        <v>454284.9</v>
      </c>
      <c r="AB161" s="28"/>
      <c r="AC161" s="28"/>
      <c r="AD161" s="28"/>
      <c r="AE161" s="28"/>
      <c r="AF161" s="28">
        <v>628356.6</v>
      </c>
      <c r="AG161" s="28"/>
      <c r="AH161" s="28"/>
      <c r="AI161" s="28"/>
      <c r="AJ161" s="28"/>
      <c r="AK161" s="28"/>
      <c r="AL161" s="28"/>
      <c r="AM161" s="28"/>
      <c r="AN161" s="28"/>
      <c r="AO161" s="28">
        <v>747447.8</v>
      </c>
      <c r="AP161" s="28"/>
      <c r="AQ161" s="28"/>
      <c r="AR161" s="28">
        <v>613213.30000000005</v>
      </c>
      <c r="AS161" s="28"/>
      <c r="AT161" s="28"/>
      <c r="AU161" s="28">
        <f>AR161</f>
        <v>613213.30000000005</v>
      </c>
      <c r="AV161" s="28"/>
      <c r="AW161" s="28"/>
      <c r="AX161" s="28"/>
      <c r="AY161" s="28"/>
      <c r="AZ161" s="28"/>
      <c r="BA161" s="28"/>
      <c r="BB161" s="28"/>
      <c r="BC161" s="28"/>
    </row>
    <row r="162" spans="1:55" ht="15" customHeight="1" x14ac:dyDescent="0.15">
      <c r="A162" s="25"/>
      <c r="B162" s="25"/>
      <c r="C162" s="25"/>
      <c r="D162" s="25"/>
      <c r="E162" s="27" t="s">
        <v>96</v>
      </c>
      <c r="F162" s="27"/>
      <c r="G162" s="27"/>
      <c r="H162" s="27"/>
      <c r="I162" s="27"/>
      <c r="J162" s="27"/>
      <c r="K162" s="27"/>
      <c r="L162" s="27"/>
      <c r="M162" s="27"/>
      <c r="N162" s="27"/>
      <c r="O162" s="27"/>
      <c r="P162" s="27"/>
      <c r="Q162" s="27"/>
      <c r="R162" s="27"/>
      <c r="S162" s="27"/>
      <c r="T162" s="27"/>
      <c r="U162" s="27"/>
      <c r="V162" s="27"/>
      <c r="W162" s="27"/>
      <c r="X162" s="27"/>
      <c r="Y162" s="27"/>
      <c r="Z162" s="27"/>
      <c r="AA162" s="28" t="s">
        <v>167</v>
      </c>
      <c r="AB162" s="28"/>
      <c r="AC162" s="28"/>
      <c r="AD162" s="28"/>
      <c r="AE162" s="28"/>
      <c r="AF162" s="28" t="s">
        <v>167</v>
      </c>
      <c r="AG162" s="28"/>
      <c r="AH162" s="28"/>
      <c r="AI162" s="28"/>
      <c r="AJ162" s="28"/>
      <c r="AK162" s="28"/>
      <c r="AL162" s="28"/>
      <c r="AM162" s="28"/>
      <c r="AN162" s="28"/>
      <c r="AO162" s="28" t="s">
        <v>167</v>
      </c>
      <c r="AP162" s="28"/>
      <c r="AQ162" s="28"/>
      <c r="AR162" s="28" t="s">
        <v>167</v>
      </c>
      <c r="AS162" s="28"/>
      <c r="AT162" s="28"/>
      <c r="AU162" s="28" t="s">
        <v>167</v>
      </c>
      <c r="AV162" s="28"/>
      <c r="AW162" s="28"/>
      <c r="AX162" s="28"/>
      <c r="AY162" s="28"/>
      <c r="AZ162" s="28"/>
      <c r="BA162" s="28"/>
      <c r="BB162" s="28"/>
      <c r="BC162" s="28"/>
    </row>
    <row r="163" spans="1:55" ht="81.75" customHeight="1" x14ac:dyDescent="0.15">
      <c r="A163" s="25" t="s">
        <v>160</v>
      </c>
      <c r="B163" s="25"/>
      <c r="C163" s="25"/>
      <c r="D163" s="25"/>
      <c r="E163" s="27" t="s">
        <v>168</v>
      </c>
      <c r="F163" s="27"/>
      <c r="G163" s="27"/>
      <c r="H163" s="27"/>
      <c r="I163" s="27"/>
      <c r="J163" s="27"/>
      <c r="K163" s="27"/>
      <c r="L163" s="27"/>
      <c r="M163" s="27"/>
      <c r="N163" s="27"/>
      <c r="O163" s="27"/>
      <c r="P163" s="27"/>
      <c r="Q163" s="27"/>
      <c r="R163" s="27"/>
      <c r="S163" s="27"/>
      <c r="T163" s="27"/>
      <c r="U163" s="27"/>
      <c r="V163" s="27"/>
      <c r="W163" s="27"/>
      <c r="X163" s="27"/>
      <c r="Y163" s="27"/>
      <c r="Z163" s="27"/>
      <c r="AA163" s="28" t="s">
        <v>167</v>
      </c>
      <c r="AB163" s="28"/>
      <c r="AC163" s="28"/>
      <c r="AD163" s="28"/>
      <c r="AE163" s="28"/>
      <c r="AF163" s="28">
        <v>201881.60000000001</v>
      </c>
      <c r="AG163" s="28"/>
      <c r="AH163" s="28"/>
      <c r="AI163" s="28"/>
      <c r="AJ163" s="28"/>
      <c r="AK163" s="28"/>
      <c r="AL163" s="28"/>
      <c r="AM163" s="28"/>
      <c r="AN163" s="28"/>
      <c r="AO163" s="28"/>
      <c r="AP163" s="28"/>
      <c r="AQ163" s="28"/>
      <c r="AR163" s="28"/>
      <c r="AS163" s="28"/>
      <c r="AT163" s="28"/>
      <c r="AU163" s="28"/>
      <c r="AV163" s="28"/>
      <c r="AW163" s="28"/>
      <c r="AX163" s="28"/>
      <c r="AY163" s="28"/>
      <c r="AZ163" s="28"/>
      <c r="BA163" s="28"/>
      <c r="BB163" s="28"/>
      <c r="BC163" s="28"/>
    </row>
    <row r="164" spans="1:55" ht="14.65" customHeight="1" x14ac:dyDescent="0.15">
      <c r="A164" s="25"/>
      <c r="B164" s="25"/>
      <c r="C164" s="25"/>
      <c r="D164" s="25"/>
      <c r="E164" s="27" t="s">
        <v>128</v>
      </c>
      <c r="F164" s="27"/>
      <c r="G164" s="27"/>
      <c r="H164" s="27"/>
      <c r="I164" s="27"/>
      <c r="J164" s="27"/>
      <c r="K164" s="27"/>
      <c r="L164" s="27"/>
      <c r="M164" s="27"/>
      <c r="N164" s="27"/>
      <c r="O164" s="27"/>
      <c r="P164" s="27"/>
      <c r="Q164" s="27"/>
      <c r="R164" s="27"/>
      <c r="S164" s="27"/>
      <c r="T164" s="27"/>
      <c r="U164" s="27"/>
      <c r="V164" s="27"/>
      <c r="W164" s="27"/>
      <c r="X164" s="27"/>
      <c r="Y164" s="27"/>
      <c r="Z164" s="27"/>
      <c r="AA164" s="28" t="s">
        <v>167</v>
      </c>
      <c r="AB164" s="28"/>
      <c r="AC164" s="28"/>
      <c r="AD164" s="28"/>
      <c r="AE164" s="28"/>
      <c r="AF164" s="28">
        <v>198841.7</v>
      </c>
      <c r="AG164" s="28"/>
      <c r="AH164" s="28"/>
      <c r="AI164" s="28"/>
      <c r="AJ164" s="28"/>
      <c r="AK164" s="28"/>
      <c r="AL164" s="28"/>
      <c r="AM164" s="28"/>
      <c r="AN164" s="28"/>
      <c r="AO164" s="28"/>
      <c r="AP164" s="28"/>
      <c r="AQ164" s="28"/>
      <c r="AR164" s="28"/>
      <c r="AS164" s="28"/>
      <c r="AT164" s="28"/>
      <c r="AU164" s="28"/>
      <c r="AV164" s="28"/>
      <c r="AW164" s="28"/>
      <c r="AX164" s="28"/>
      <c r="AY164" s="28"/>
      <c r="AZ164" s="28"/>
      <c r="BA164" s="28"/>
      <c r="BB164" s="28"/>
      <c r="BC164" s="28"/>
    </row>
    <row r="165" spans="1:55" ht="15" customHeight="1" x14ac:dyDescent="0.15">
      <c r="A165" s="25"/>
      <c r="B165" s="25"/>
      <c r="C165" s="25"/>
      <c r="D165" s="25"/>
      <c r="E165" s="27" t="s">
        <v>96</v>
      </c>
      <c r="F165" s="27"/>
      <c r="G165" s="27"/>
      <c r="H165" s="27"/>
      <c r="I165" s="27"/>
      <c r="J165" s="27"/>
      <c r="K165" s="27"/>
      <c r="L165" s="27"/>
      <c r="M165" s="27"/>
      <c r="N165" s="27"/>
      <c r="O165" s="27"/>
      <c r="P165" s="27"/>
      <c r="Q165" s="27"/>
      <c r="R165" s="27"/>
      <c r="S165" s="27"/>
      <c r="T165" s="27"/>
      <c r="U165" s="27"/>
      <c r="V165" s="27"/>
      <c r="W165" s="27"/>
      <c r="X165" s="27"/>
      <c r="Y165" s="27"/>
      <c r="Z165" s="27"/>
      <c r="AA165" s="28" t="s">
        <v>167</v>
      </c>
      <c r="AB165" s="28"/>
      <c r="AC165" s="28"/>
      <c r="AD165" s="28"/>
      <c r="AE165" s="28"/>
      <c r="AF165" s="28">
        <v>3039.9</v>
      </c>
      <c r="AG165" s="28"/>
      <c r="AH165" s="28"/>
      <c r="AI165" s="28"/>
      <c r="AJ165" s="28"/>
      <c r="AK165" s="28"/>
      <c r="AL165" s="28"/>
      <c r="AM165" s="28"/>
      <c r="AN165" s="28"/>
      <c r="AO165" s="28"/>
      <c r="AP165" s="28"/>
      <c r="AQ165" s="28"/>
      <c r="AR165" s="28"/>
      <c r="AS165" s="28"/>
      <c r="AT165" s="28"/>
      <c r="AU165" s="28"/>
      <c r="AV165" s="28"/>
      <c r="AW165" s="28"/>
      <c r="AX165" s="28"/>
      <c r="AY165" s="28"/>
      <c r="AZ165" s="28"/>
      <c r="BA165" s="28"/>
      <c r="BB165" s="28"/>
      <c r="BC165" s="28"/>
    </row>
    <row r="166" spans="1:55" ht="14.1" hidden="1" customHeight="1" x14ac:dyDescent="0.15">
      <c r="A166" s="43" t="s">
        <v>111</v>
      </c>
      <c r="B166" s="43"/>
      <c r="C166" s="43"/>
      <c r="D166" s="43"/>
      <c r="E166" s="43"/>
      <c r="F166" s="43"/>
      <c r="G166" s="43" t="s">
        <v>112</v>
      </c>
      <c r="H166" s="43"/>
      <c r="I166" s="43"/>
      <c r="J166" s="43"/>
      <c r="K166" s="43"/>
      <c r="L166" s="43"/>
      <c r="M166" s="43"/>
      <c r="N166" s="43"/>
      <c r="O166" s="43"/>
      <c r="P166" s="43"/>
      <c r="Q166" s="43"/>
      <c r="R166" s="43"/>
      <c r="S166" s="43"/>
      <c r="T166" s="43"/>
      <c r="U166" s="43"/>
      <c r="V166" s="44" t="s">
        <v>113</v>
      </c>
      <c r="W166" s="44"/>
      <c r="X166" s="44"/>
      <c r="Y166" s="44"/>
      <c r="Z166" s="44"/>
      <c r="AA166" s="44"/>
      <c r="AB166" s="44"/>
      <c r="AC166" s="44"/>
      <c r="AD166" s="44"/>
      <c r="AE166" s="44"/>
      <c r="AF166" s="44"/>
      <c r="AG166" s="44"/>
      <c r="AH166" s="44"/>
      <c r="AI166" s="44"/>
      <c r="AJ166" s="45" t="s">
        <v>114</v>
      </c>
      <c r="AK166" s="45"/>
      <c r="AL166" s="45"/>
      <c r="AM166" s="45"/>
      <c r="AN166" s="45"/>
      <c r="AO166" s="45"/>
      <c r="AP166" s="45"/>
      <c r="AQ166" s="45"/>
      <c r="AR166" s="45"/>
      <c r="AS166" s="45"/>
      <c r="AT166" s="45"/>
      <c r="AU166" s="45"/>
      <c r="AV166" s="45"/>
      <c r="AW166" s="45"/>
      <c r="AX166" s="43" t="s">
        <v>169</v>
      </c>
      <c r="AY166" s="43"/>
      <c r="AZ166" s="43"/>
      <c r="BA166" s="43"/>
      <c r="BB166" s="43"/>
      <c r="BC166" s="43"/>
    </row>
    <row r="167" spans="1:55" ht="26.45" hidden="1" customHeight="1" x14ac:dyDescent="0.15">
      <c r="A167" s="25" t="s">
        <v>156</v>
      </c>
      <c r="B167" s="25"/>
      <c r="C167" s="25"/>
      <c r="D167" s="25"/>
      <c r="E167" s="25" t="s">
        <v>157</v>
      </c>
      <c r="F167" s="25"/>
      <c r="G167" s="25"/>
      <c r="H167" s="25"/>
      <c r="I167" s="25"/>
      <c r="J167" s="25"/>
      <c r="K167" s="25"/>
      <c r="L167" s="25"/>
      <c r="M167" s="25"/>
      <c r="N167" s="25"/>
      <c r="O167" s="25"/>
      <c r="P167" s="25"/>
      <c r="Q167" s="25"/>
      <c r="R167" s="25"/>
      <c r="S167" s="25"/>
      <c r="T167" s="25"/>
      <c r="U167" s="25"/>
      <c r="V167" s="25"/>
      <c r="W167" s="25"/>
      <c r="X167" s="25"/>
      <c r="Y167" s="25"/>
      <c r="Z167" s="25"/>
      <c r="AA167" s="25" t="s">
        <v>90</v>
      </c>
      <c r="AB167" s="25"/>
      <c r="AC167" s="25"/>
      <c r="AD167" s="25"/>
      <c r="AE167" s="25"/>
      <c r="AF167" s="25" t="s">
        <v>115</v>
      </c>
      <c r="AG167" s="25"/>
      <c r="AH167" s="25"/>
      <c r="AI167" s="25"/>
      <c r="AJ167" s="25"/>
      <c r="AK167" s="25"/>
      <c r="AL167" s="25"/>
      <c r="AM167" s="25"/>
      <c r="AN167" s="25"/>
      <c r="AO167" s="25" t="s">
        <v>91</v>
      </c>
      <c r="AP167" s="25"/>
      <c r="AQ167" s="25"/>
      <c r="AR167" s="25" t="s">
        <v>92</v>
      </c>
      <c r="AS167" s="25"/>
      <c r="AT167" s="25"/>
      <c r="AU167" s="25" t="s">
        <v>158</v>
      </c>
      <c r="AV167" s="25"/>
      <c r="AW167" s="25"/>
      <c r="AX167" s="25"/>
      <c r="AY167" s="25"/>
      <c r="AZ167" s="25"/>
      <c r="BA167" s="25"/>
      <c r="BB167" s="25"/>
      <c r="BC167" s="25"/>
    </row>
    <row r="168" spans="1:55" ht="14.1" hidden="1" customHeight="1" x14ac:dyDescent="0.15">
      <c r="A168" s="25" t="s">
        <v>159</v>
      </c>
      <c r="B168" s="25"/>
      <c r="C168" s="25"/>
      <c r="D168" s="25"/>
      <c r="E168" s="25" t="s">
        <v>160</v>
      </c>
      <c r="F168" s="25"/>
      <c r="G168" s="25"/>
      <c r="H168" s="25"/>
      <c r="I168" s="25"/>
      <c r="J168" s="25"/>
      <c r="K168" s="25"/>
      <c r="L168" s="25"/>
      <c r="M168" s="25"/>
      <c r="N168" s="25"/>
      <c r="O168" s="25"/>
      <c r="P168" s="25"/>
      <c r="Q168" s="25"/>
      <c r="R168" s="25"/>
      <c r="S168" s="25"/>
      <c r="T168" s="25"/>
      <c r="U168" s="25"/>
      <c r="V168" s="25"/>
      <c r="W168" s="25"/>
      <c r="X168" s="25"/>
      <c r="Y168" s="25"/>
      <c r="Z168" s="25"/>
      <c r="AA168" s="25" t="s">
        <v>161</v>
      </c>
      <c r="AB168" s="25"/>
      <c r="AC168" s="25"/>
      <c r="AD168" s="25"/>
      <c r="AE168" s="25"/>
      <c r="AF168" s="25" t="s">
        <v>162</v>
      </c>
      <c r="AG168" s="25"/>
      <c r="AH168" s="25"/>
      <c r="AI168" s="25"/>
      <c r="AJ168" s="25"/>
      <c r="AK168" s="25"/>
      <c r="AL168" s="25"/>
      <c r="AM168" s="25"/>
      <c r="AN168" s="25"/>
      <c r="AO168" s="25" t="s">
        <v>163</v>
      </c>
      <c r="AP168" s="25"/>
      <c r="AQ168" s="25"/>
      <c r="AR168" s="25" t="s">
        <v>164</v>
      </c>
      <c r="AS168" s="25"/>
      <c r="AT168" s="25"/>
      <c r="AU168" s="25" t="s">
        <v>165</v>
      </c>
      <c r="AV168" s="25"/>
      <c r="AW168" s="25"/>
      <c r="AX168" s="25"/>
      <c r="AY168" s="25"/>
      <c r="AZ168" s="25"/>
      <c r="BA168" s="25"/>
      <c r="BB168" s="25"/>
      <c r="BC168" s="25"/>
    </row>
    <row r="169" spans="1:55" ht="60.95" customHeight="1" x14ac:dyDescent="0.15">
      <c r="A169" s="25" t="s">
        <v>161</v>
      </c>
      <c r="B169" s="25"/>
      <c r="C169" s="25"/>
      <c r="D169" s="25"/>
      <c r="E169" s="27" t="s">
        <v>170</v>
      </c>
      <c r="F169" s="27"/>
      <c r="G169" s="27"/>
      <c r="H169" s="27"/>
      <c r="I169" s="27"/>
      <c r="J169" s="27"/>
      <c r="K169" s="27"/>
      <c r="L169" s="27"/>
      <c r="M169" s="27"/>
      <c r="N169" s="27"/>
      <c r="O169" s="27"/>
      <c r="P169" s="27"/>
      <c r="Q169" s="27"/>
      <c r="R169" s="27"/>
      <c r="S169" s="27"/>
      <c r="T169" s="27"/>
      <c r="U169" s="27"/>
      <c r="V169" s="27"/>
      <c r="W169" s="27"/>
      <c r="X169" s="27"/>
      <c r="Y169" s="27"/>
      <c r="Z169" s="27"/>
      <c r="AA169" s="28" t="s">
        <v>167</v>
      </c>
      <c r="AB169" s="28"/>
      <c r="AC169" s="28"/>
      <c r="AD169" s="28"/>
      <c r="AE169" s="28"/>
      <c r="AF169" s="28">
        <v>221844.9</v>
      </c>
      <c r="AG169" s="28"/>
      <c r="AH169" s="28"/>
      <c r="AI169" s="28"/>
      <c r="AJ169" s="28"/>
      <c r="AK169" s="28"/>
      <c r="AL169" s="28"/>
      <c r="AM169" s="28"/>
      <c r="AN169" s="28"/>
      <c r="AO169" s="28"/>
      <c r="AP169" s="28"/>
      <c r="AQ169" s="28"/>
      <c r="AR169" s="28"/>
      <c r="AS169" s="28"/>
      <c r="AT169" s="28"/>
      <c r="AU169" s="28"/>
      <c r="AV169" s="28"/>
      <c r="AW169" s="28"/>
      <c r="AX169" s="28"/>
      <c r="AY169" s="28"/>
      <c r="AZ169" s="28"/>
      <c r="BA169" s="28"/>
      <c r="BB169" s="28"/>
      <c r="BC169" s="28"/>
    </row>
    <row r="170" spans="1:55" ht="14.65" customHeight="1" x14ac:dyDescent="0.15">
      <c r="A170" s="25"/>
      <c r="B170" s="25"/>
      <c r="C170" s="25"/>
      <c r="D170" s="25"/>
      <c r="E170" s="27" t="s">
        <v>128</v>
      </c>
      <c r="F170" s="27"/>
      <c r="G170" s="27"/>
      <c r="H170" s="27"/>
      <c r="I170" s="27"/>
      <c r="J170" s="27"/>
      <c r="K170" s="27"/>
      <c r="L170" s="27"/>
      <c r="M170" s="27"/>
      <c r="N170" s="27"/>
      <c r="O170" s="27"/>
      <c r="P170" s="27"/>
      <c r="Q170" s="27"/>
      <c r="R170" s="27"/>
      <c r="S170" s="27"/>
      <c r="T170" s="27"/>
      <c r="U170" s="27"/>
      <c r="V170" s="27"/>
      <c r="W170" s="27"/>
      <c r="X170" s="27"/>
      <c r="Y170" s="27"/>
      <c r="Z170" s="27"/>
      <c r="AA170" s="28" t="s">
        <v>167</v>
      </c>
      <c r="AB170" s="28"/>
      <c r="AC170" s="28"/>
      <c r="AD170" s="28"/>
      <c r="AE170" s="28"/>
      <c r="AF170" s="28">
        <v>221044.9</v>
      </c>
      <c r="AG170" s="28"/>
      <c r="AH170" s="28"/>
      <c r="AI170" s="28"/>
      <c r="AJ170" s="28"/>
      <c r="AK170" s="28"/>
      <c r="AL170" s="28"/>
      <c r="AM170" s="28"/>
      <c r="AN170" s="28"/>
      <c r="AO170" s="28"/>
      <c r="AP170" s="28"/>
      <c r="AQ170" s="28"/>
      <c r="AR170" s="28"/>
      <c r="AS170" s="28"/>
      <c r="AT170" s="28"/>
      <c r="AU170" s="28"/>
      <c r="AV170" s="28"/>
      <c r="AW170" s="28"/>
      <c r="AX170" s="28"/>
      <c r="AY170" s="28"/>
      <c r="AZ170" s="28"/>
      <c r="BA170" s="28"/>
      <c r="BB170" s="28"/>
      <c r="BC170" s="28"/>
    </row>
    <row r="171" spans="1:55" ht="15" customHeight="1" x14ac:dyDescent="0.15">
      <c r="A171" s="25"/>
      <c r="B171" s="25"/>
      <c r="C171" s="25"/>
      <c r="D171" s="25"/>
      <c r="E171" s="27" t="s">
        <v>96</v>
      </c>
      <c r="F171" s="27"/>
      <c r="G171" s="27"/>
      <c r="H171" s="27"/>
      <c r="I171" s="27"/>
      <c r="J171" s="27"/>
      <c r="K171" s="27"/>
      <c r="L171" s="27"/>
      <c r="M171" s="27"/>
      <c r="N171" s="27"/>
      <c r="O171" s="27"/>
      <c r="P171" s="27"/>
      <c r="Q171" s="27"/>
      <c r="R171" s="27"/>
      <c r="S171" s="27"/>
      <c r="T171" s="27"/>
      <c r="U171" s="27"/>
      <c r="V171" s="27"/>
      <c r="W171" s="27"/>
      <c r="X171" s="27"/>
      <c r="Y171" s="27"/>
      <c r="Z171" s="27"/>
      <c r="AA171" s="28" t="s">
        <v>167</v>
      </c>
      <c r="AB171" s="28"/>
      <c r="AC171" s="28"/>
      <c r="AD171" s="28"/>
      <c r="AE171" s="28"/>
      <c r="AF171" s="28">
        <v>800</v>
      </c>
      <c r="AG171" s="28"/>
      <c r="AH171" s="28"/>
      <c r="AI171" s="28"/>
      <c r="AJ171" s="28"/>
      <c r="AK171" s="28"/>
      <c r="AL171" s="28"/>
      <c r="AM171" s="28"/>
      <c r="AN171" s="28"/>
      <c r="AO171" s="28"/>
      <c r="AP171" s="28"/>
      <c r="AQ171" s="28"/>
      <c r="AR171" s="28"/>
      <c r="AS171" s="28"/>
      <c r="AT171" s="28"/>
      <c r="AU171" s="28"/>
      <c r="AV171" s="28"/>
      <c r="AW171" s="28"/>
      <c r="AX171" s="28"/>
      <c r="AY171" s="28"/>
      <c r="AZ171" s="28"/>
      <c r="BA171" s="28"/>
      <c r="BB171" s="28"/>
      <c r="BC171" s="28"/>
    </row>
    <row r="172" spans="1:55" ht="38.1" customHeight="1" x14ac:dyDescent="0.15">
      <c r="A172" s="25" t="s">
        <v>162</v>
      </c>
      <c r="B172" s="25"/>
      <c r="C172" s="25"/>
      <c r="D172" s="25"/>
      <c r="E172" s="27" t="s">
        <v>171</v>
      </c>
      <c r="F172" s="27"/>
      <c r="G172" s="27"/>
      <c r="H172" s="27"/>
      <c r="I172" s="27"/>
      <c r="J172" s="27"/>
      <c r="K172" s="27"/>
      <c r="L172" s="27"/>
      <c r="M172" s="27"/>
      <c r="N172" s="27"/>
      <c r="O172" s="27"/>
      <c r="P172" s="27"/>
      <c r="Q172" s="27"/>
      <c r="R172" s="27"/>
      <c r="S172" s="27"/>
      <c r="T172" s="27"/>
      <c r="U172" s="27"/>
      <c r="V172" s="27"/>
      <c r="W172" s="27"/>
      <c r="X172" s="27"/>
      <c r="Y172" s="27"/>
      <c r="Z172" s="27"/>
      <c r="AA172" s="28" t="s">
        <v>167</v>
      </c>
      <c r="AB172" s="28"/>
      <c r="AC172" s="28"/>
      <c r="AD172" s="28"/>
      <c r="AE172" s="28"/>
      <c r="AF172" s="28">
        <v>36643.699999999997</v>
      </c>
      <c r="AG172" s="28"/>
      <c r="AH172" s="28"/>
      <c r="AI172" s="28"/>
      <c r="AJ172" s="28"/>
      <c r="AK172" s="28"/>
      <c r="AL172" s="28"/>
      <c r="AM172" s="28"/>
      <c r="AN172" s="28"/>
      <c r="AO172" s="28"/>
      <c r="AP172" s="28"/>
      <c r="AQ172" s="28"/>
      <c r="AR172" s="28"/>
      <c r="AS172" s="28"/>
      <c r="AT172" s="28"/>
      <c r="AU172" s="28"/>
      <c r="AV172" s="28"/>
      <c r="AW172" s="28"/>
      <c r="AX172" s="28"/>
      <c r="AY172" s="28"/>
      <c r="AZ172" s="28"/>
      <c r="BA172" s="28"/>
      <c r="BB172" s="28"/>
      <c r="BC172" s="28"/>
    </row>
    <row r="173" spans="1:55" ht="14.65" customHeight="1" x14ac:dyDescent="0.15">
      <c r="A173" s="25"/>
      <c r="B173" s="25"/>
      <c r="C173" s="25"/>
      <c r="D173" s="25"/>
      <c r="E173" s="27" t="s">
        <v>128</v>
      </c>
      <c r="F173" s="27"/>
      <c r="G173" s="27"/>
      <c r="H173" s="27"/>
      <c r="I173" s="27"/>
      <c r="J173" s="27"/>
      <c r="K173" s="27"/>
      <c r="L173" s="27"/>
      <c r="M173" s="27"/>
      <c r="N173" s="27"/>
      <c r="O173" s="27"/>
      <c r="P173" s="27"/>
      <c r="Q173" s="27"/>
      <c r="R173" s="27"/>
      <c r="S173" s="27"/>
      <c r="T173" s="27"/>
      <c r="U173" s="27"/>
      <c r="V173" s="27"/>
      <c r="W173" s="27"/>
      <c r="X173" s="27"/>
      <c r="Y173" s="27"/>
      <c r="Z173" s="27"/>
      <c r="AA173" s="28" t="s">
        <v>167</v>
      </c>
      <c r="AB173" s="28"/>
      <c r="AC173" s="28"/>
      <c r="AD173" s="28"/>
      <c r="AE173" s="28"/>
      <c r="AF173" s="28">
        <v>36643.699999999997</v>
      </c>
      <c r="AG173" s="28"/>
      <c r="AH173" s="28"/>
      <c r="AI173" s="28"/>
      <c r="AJ173" s="28"/>
      <c r="AK173" s="28"/>
      <c r="AL173" s="28"/>
      <c r="AM173" s="28"/>
      <c r="AN173" s="28"/>
      <c r="AO173" s="28"/>
      <c r="AP173" s="28"/>
      <c r="AQ173" s="28"/>
      <c r="AR173" s="28"/>
      <c r="AS173" s="28"/>
      <c r="AT173" s="28"/>
      <c r="AU173" s="28"/>
      <c r="AV173" s="28"/>
      <c r="AW173" s="28"/>
      <c r="AX173" s="28"/>
      <c r="AY173" s="28"/>
      <c r="AZ173" s="28"/>
      <c r="BA173" s="28"/>
      <c r="BB173" s="28"/>
      <c r="BC173" s="28"/>
    </row>
    <row r="174" spans="1:55" ht="15" customHeight="1" x14ac:dyDescent="0.15">
      <c r="A174" s="25"/>
      <c r="B174" s="25"/>
      <c r="C174" s="25"/>
      <c r="D174" s="25"/>
      <c r="E174" s="27" t="s">
        <v>96</v>
      </c>
      <c r="F174" s="27"/>
      <c r="G174" s="27"/>
      <c r="H174" s="27"/>
      <c r="I174" s="27"/>
      <c r="J174" s="27"/>
      <c r="K174" s="27"/>
      <c r="L174" s="27"/>
      <c r="M174" s="27"/>
      <c r="N174" s="27"/>
      <c r="O174" s="27"/>
      <c r="P174" s="27"/>
      <c r="Q174" s="27"/>
      <c r="R174" s="27"/>
      <c r="S174" s="27"/>
      <c r="T174" s="27"/>
      <c r="U174" s="27"/>
      <c r="V174" s="27"/>
      <c r="W174" s="27"/>
      <c r="X174" s="27"/>
      <c r="Y174" s="27"/>
      <c r="Z174" s="27"/>
      <c r="AA174" s="28" t="s">
        <v>167</v>
      </c>
      <c r="AB174" s="28"/>
      <c r="AC174" s="28"/>
      <c r="AD174" s="28"/>
      <c r="AE174" s="28"/>
      <c r="AF174" s="28" t="s">
        <v>167</v>
      </c>
      <c r="AG174" s="28"/>
      <c r="AH174" s="28"/>
      <c r="AI174" s="28"/>
      <c r="AJ174" s="28"/>
      <c r="AK174" s="28"/>
      <c r="AL174" s="28"/>
      <c r="AM174" s="28"/>
      <c r="AN174" s="28"/>
      <c r="AO174" s="28" t="s">
        <v>167</v>
      </c>
      <c r="AP174" s="28"/>
      <c r="AQ174" s="28"/>
      <c r="AR174" s="28" t="s">
        <v>167</v>
      </c>
      <c r="AS174" s="28"/>
      <c r="AT174" s="28"/>
      <c r="AU174" s="28" t="s">
        <v>167</v>
      </c>
      <c r="AV174" s="28"/>
      <c r="AW174" s="28"/>
      <c r="AX174" s="28"/>
      <c r="AY174" s="28"/>
      <c r="AZ174" s="28"/>
      <c r="BA174" s="28"/>
      <c r="BB174" s="28"/>
      <c r="BC174" s="28"/>
    </row>
    <row r="175" spans="1:55" ht="15" hidden="1" customHeight="1" x14ac:dyDescent="0.15">
      <c r="A175" s="25" t="s">
        <v>156</v>
      </c>
      <c r="B175" s="25"/>
      <c r="C175" s="25"/>
      <c r="D175" s="25"/>
      <c r="E175" s="25" t="s">
        <v>157</v>
      </c>
      <c r="F175" s="25"/>
      <c r="G175" s="25"/>
      <c r="H175" s="25"/>
      <c r="I175" s="25"/>
      <c r="J175" s="25"/>
      <c r="K175" s="25"/>
      <c r="L175" s="25"/>
      <c r="M175" s="25"/>
      <c r="N175" s="25"/>
      <c r="O175" s="25"/>
      <c r="P175" s="25"/>
      <c r="Q175" s="25"/>
      <c r="R175" s="25"/>
      <c r="S175" s="25"/>
      <c r="T175" s="25"/>
      <c r="U175" s="25"/>
      <c r="V175" s="25"/>
      <c r="W175" s="25"/>
      <c r="X175" s="25"/>
      <c r="Y175" s="25"/>
      <c r="Z175" s="25"/>
      <c r="AA175" s="25" t="s">
        <v>90</v>
      </c>
      <c r="AB175" s="25"/>
      <c r="AC175" s="25"/>
      <c r="AD175" s="25"/>
      <c r="AE175" s="25"/>
      <c r="AF175" s="25" t="s">
        <v>33</v>
      </c>
      <c r="AG175" s="25"/>
      <c r="AH175" s="25"/>
      <c r="AI175" s="25"/>
      <c r="AJ175" s="25"/>
      <c r="AK175" s="25"/>
      <c r="AL175" s="25"/>
      <c r="AM175" s="25"/>
      <c r="AN175" s="25"/>
      <c r="AO175" s="25" t="s">
        <v>91</v>
      </c>
      <c r="AP175" s="25"/>
      <c r="AQ175" s="25"/>
      <c r="AR175" s="25" t="s">
        <v>92</v>
      </c>
      <c r="AS175" s="25"/>
      <c r="AT175" s="25"/>
      <c r="AU175" s="25" t="s">
        <v>36</v>
      </c>
      <c r="AV175" s="25"/>
      <c r="AW175" s="25"/>
      <c r="AX175" s="25"/>
      <c r="AY175" s="25"/>
      <c r="AZ175" s="25"/>
      <c r="BA175" s="25"/>
      <c r="BB175" s="25"/>
      <c r="BC175" s="25"/>
    </row>
    <row r="176" spans="1:55" ht="15" hidden="1" customHeight="1" x14ac:dyDescent="0.15">
      <c r="A176" s="25" t="s">
        <v>37</v>
      </c>
      <c r="B176" s="25"/>
      <c r="C176" s="25"/>
      <c r="D176" s="25"/>
      <c r="E176" s="25" t="s">
        <v>38</v>
      </c>
      <c r="F176" s="25"/>
      <c r="G176" s="25"/>
      <c r="H176" s="25"/>
      <c r="I176" s="25"/>
      <c r="J176" s="25"/>
      <c r="K176" s="25"/>
      <c r="L176" s="25"/>
      <c r="M176" s="25"/>
      <c r="N176" s="25"/>
      <c r="O176" s="25"/>
      <c r="P176" s="25"/>
      <c r="Q176" s="25"/>
      <c r="R176" s="25"/>
      <c r="S176" s="25"/>
      <c r="T176" s="25"/>
      <c r="U176" s="25"/>
      <c r="V176" s="25"/>
      <c r="W176" s="25"/>
      <c r="X176" s="25"/>
      <c r="Y176" s="25"/>
      <c r="Z176" s="25"/>
      <c r="AA176" s="25" t="s">
        <v>39</v>
      </c>
      <c r="AB176" s="25"/>
      <c r="AC176" s="25"/>
      <c r="AD176" s="25"/>
      <c r="AE176" s="25"/>
      <c r="AF176" s="25" t="s">
        <v>40</v>
      </c>
      <c r="AG176" s="25"/>
      <c r="AH176" s="25"/>
      <c r="AI176" s="25"/>
      <c r="AJ176" s="25"/>
      <c r="AK176" s="25"/>
      <c r="AL176" s="25"/>
      <c r="AM176" s="25"/>
      <c r="AN176" s="25"/>
      <c r="AO176" s="25" t="s">
        <v>41</v>
      </c>
      <c r="AP176" s="25"/>
      <c r="AQ176" s="25"/>
      <c r="AR176" s="25" t="s">
        <v>42</v>
      </c>
      <c r="AS176" s="25"/>
      <c r="AT176" s="25"/>
      <c r="AU176" s="25" t="s">
        <v>43</v>
      </c>
      <c r="AV176" s="25"/>
      <c r="AW176" s="25"/>
      <c r="AX176" s="25"/>
      <c r="AY176" s="25"/>
      <c r="AZ176" s="25"/>
      <c r="BA176" s="25"/>
      <c r="BB176" s="25"/>
      <c r="BC176" s="25"/>
    </row>
    <row r="177" spans="1:55" ht="26.45" customHeight="1" x14ac:dyDescent="0.15">
      <c r="A177" s="25" t="s">
        <v>163</v>
      </c>
      <c r="B177" s="25"/>
      <c r="C177" s="25"/>
      <c r="D177" s="25"/>
      <c r="E177" s="27" t="s">
        <v>172</v>
      </c>
      <c r="F177" s="27"/>
      <c r="G177" s="27"/>
      <c r="H177" s="27"/>
      <c r="I177" s="27"/>
      <c r="J177" s="27"/>
      <c r="K177" s="27"/>
      <c r="L177" s="27"/>
      <c r="M177" s="27"/>
      <c r="N177" s="27"/>
      <c r="O177" s="27"/>
      <c r="P177" s="27"/>
      <c r="Q177" s="27"/>
      <c r="R177" s="27"/>
      <c r="S177" s="27"/>
      <c r="T177" s="27"/>
      <c r="U177" s="27"/>
      <c r="V177" s="27"/>
      <c r="W177" s="27"/>
      <c r="X177" s="27"/>
      <c r="Y177" s="27"/>
      <c r="Z177" s="27"/>
      <c r="AA177" s="28">
        <v>25243.5</v>
      </c>
      <c r="AB177" s="28"/>
      <c r="AC177" s="28"/>
      <c r="AD177" s="28"/>
      <c r="AE177" s="28"/>
      <c r="AF177" s="28">
        <v>33858.699999999997</v>
      </c>
      <c r="AG177" s="28"/>
      <c r="AH177" s="28"/>
      <c r="AI177" s="28"/>
      <c r="AJ177" s="28"/>
      <c r="AK177" s="28"/>
      <c r="AL177" s="28"/>
      <c r="AM177" s="28"/>
      <c r="AN177" s="28"/>
      <c r="AO177" s="28">
        <f>AO178</f>
        <v>34829.5</v>
      </c>
      <c r="AP177" s="28"/>
      <c r="AQ177" s="28"/>
      <c r="AR177" s="28">
        <f>AR178</f>
        <v>33800.800000000003</v>
      </c>
      <c r="AS177" s="28"/>
      <c r="AT177" s="28"/>
      <c r="AU177" s="28">
        <f>AR177</f>
        <v>33800.800000000003</v>
      </c>
      <c r="AV177" s="28"/>
      <c r="AW177" s="28"/>
      <c r="AX177" s="28"/>
      <c r="AY177" s="28"/>
      <c r="AZ177" s="28"/>
      <c r="BA177" s="28"/>
      <c r="BB177" s="28"/>
      <c r="BC177" s="28"/>
    </row>
    <row r="178" spans="1:55" ht="14.65" customHeight="1" x14ac:dyDescent="0.15">
      <c r="A178" s="25"/>
      <c r="B178" s="25"/>
      <c r="C178" s="25"/>
      <c r="D178" s="25"/>
      <c r="E178" s="27" t="s">
        <v>128</v>
      </c>
      <c r="F178" s="27"/>
      <c r="G178" s="27"/>
      <c r="H178" s="27"/>
      <c r="I178" s="27"/>
      <c r="J178" s="27"/>
      <c r="K178" s="27"/>
      <c r="L178" s="27"/>
      <c r="M178" s="27"/>
      <c r="N178" s="27"/>
      <c r="O178" s="27"/>
      <c r="P178" s="27"/>
      <c r="Q178" s="27"/>
      <c r="R178" s="27"/>
      <c r="S178" s="27"/>
      <c r="T178" s="27"/>
      <c r="U178" s="27"/>
      <c r="V178" s="27"/>
      <c r="W178" s="27"/>
      <c r="X178" s="27"/>
      <c r="Y178" s="27"/>
      <c r="Z178" s="27"/>
      <c r="AA178" s="28">
        <v>24449.4</v>
      </c>
      <c r="AB178" s="28"/>
      <c r="AC178" s="28"/>
      <c r="AD178" s="28"/>
      <c r="AE178" s="28"/>
      <c r="AF178" s="28">
        <v>33858.699999999997</v>
      </c>
      <c r="AG178" s="28"/>
      <c r="AH178" s="28"/>
      <c r="AI178" s="28"/>
      <c r="AJ178" s="28"/>
      <c r="AK178" s="28"/>
      <c r="AL178" s="28"/>
      <c r="AM178" s="28"/>
      <c r="AN178" s="28"/>
      <c r="AO178" s="28">
        <v>34829.5</v>
      </c>
      <c r="AP178" s="28"/>
      <c r="AQ178" s="28"/>
      <c r="AR178" s="28">
        <v>33800.800000000003</v>
      </c>
      <c r="AS178" s="28"/>
      <c r="AT178" s="28"/>
      <c r="AU178" s="28">
        <f>AR178</f>
        <v>33800.800000000003</v>
      </c>
      <c r="AV178" s="28"/>
      <c r="AW178" s="28"/>
      <c r="AX178" s="28"/>
      <c r="AY178" s="28"/>
      <c r="AZ178" s="28"/>
      <c r="BA178" s="28"/>
      <c r="BB178" s="28"/>
      <c r="BC178" s="28"/>
    </row>
    <row r="179" spans="1:55" ht="15" customHeight="1" x14ac:dyDescent="0.15">
      <c r="A179" s="25"/>
      <c r="B179" s="25"/>
      <c r="C179" s="25"/>
      <c r="D179" s="25"/>
      <c r="E179" s="27" t="s">
        <v>96</v>
      </c>
      <c r="F179" s="27"/>
      <c r="G179" s="27"/>
      <c r="H179" s="27"/>
      <c r="I179" s="27"/>
      <c r="J179" s="27"/>
      <c r="K179" s="27"/>
      <c r="L179" s="27"/>
      <c r="M179" s="27"/>
      <c r="N179" s="27"/>
      <c r="O179" s="27"/>
      <c r="P179" s="27"/>
      <c r="Q179" s="27"/>
      <c r="R179" s="27"/>
      <c r="S179" s="27"/>
      <c r="T179" s="27"/>
      <c r="U179" s="27"/>
      <c r="V179" s="27"/>
      <c r="W179" s="27"/>
      <c r="X179" s="27"/>
      <c r="Y179" s="27"/>
      <c r="Z179" s="27"/>
      <c r="AA179" s="28">
        <v>794.1</v>
      </c>
      <c r="AB179" s="28"/>
      <c r="AC179" s="28"/>
      <c r="AD179" s="28"/>
      <c r="AE179" s="28"/>
      <c r="AF179" s="28" t="s">
        <v>167</v>
      </c>
      <c r="AG179" s="28"/>
      <c r="AH179" s="28"/>
      <c r="AI179" s="28"/>
      <c r="AJ179" s="28"/>
      <c r="AK179" s="28"/>
      <c r="AL179" s="28"/>
      <c r="AM179" s="28"/>
      <c r="AN179" s="28"/>
      <c r="AO179" s="28" t="s">
        <v>167</v>
      </c>
      <c r="AP179" s="28"/>
      <c r="AQ179" s="28"/>
      <c r="AR179" s="28" t="s">
        <v>167</v>
      </c>
      <c r="AS179" s="28"/>
      <c r="AT179" s="28"/>
      <c r="AU179" s="28" t="s">
        <v>167</v>
      </c>
      <c r="AV179" s="28"/>
      <c r="AW179" s="28"/>
      <c r="AX179" s="28"/>
      <c r="AY179" s="28"/>
      <c r="AZ179" s="28"/>
      <c r="BA179" s="28"/>
      <c r="BB179" s="28"/>
      <c r="BC179" s="28"/>
    </row>
    <row r="180" spans="1:55" ht="38.1" customHeight="1" x14ac:dyDescent="0.15">
      <c r="A180" s="25" t="s">
        <v>164</v>
      </c>
      <c r="B180" s="25"/>
      <c r="C180" s="25"/>
      <c r="D180" s="25"/>
      <c r="E180" s="27" t="s">
        <v>173</v>
      </c>
      <c r="F180" s="27"/>
      <c r="G180" s="27"/>
      <c r="H180" s="27"/>
      <c r="I180" s="27"/>
      <c r="J180" s="27"/>
      <c r="K180" s="27"/>
      <c r="L180" s="27"/>
      <c r="M180" s="27"/>
      <c r="N180" s="27"/>
      <c r="O180" s="27"/>
      <c r="P180" s="27"/>
      <c r="Q180" s="27"/>
      <c r="R180" s="27"/>
      <c r="S180" s="27"/>
      <c r="T180" s="27"/>
      <c r="U180" s="27"/>
      <c r="V180" s="27"/>
      <c r="W180" s="27"/>
      <c r="X180" s="27"/>
      <c r="Y180" s="27"/>
      <c r="Z180" s="27"/>
      <c r="AA180" s="28">
        <v>19939.7</v>
      </c>
      <c r="AB180" s="28"/>
      <c r="AC180" s="28"/>
      <c r="AD180" s="28"/>
      <c r="AE180" s="28"/>
      <c r="AF180" s="28" t="s">
        <v>167</v>
      </c>
      <c r="AG180" s="28"/>
      <c r="AH180" s="28"/>
      <c r="AI180" s="28"/>
      <c r="AJ180" s="28"/>
      <c r="AK180" s="28"/>
      <c r="AL180" s="28"/>
      <c r="AM180" s="28"/>
      <c r="AN180" s="28"/>
      <c r="AO180" s="28" t="s">
        <v>167</v>
      </c>
      <c r="AP180" s="28"/>
      <c r="AQ180" s="28"/>
      <c r="AR180" s="28" t="s">
        <v>167</v>
      </c>
      <c r="AS180" s="28"/>
      <c r="AT180" s="28"/>
      <c r="AU180" s="28" t="s">
        <v>167</v>
      </c>
      <c r="AV180" s="28"/>
      <c r="AW180" s="28"/>
      <c r="AX180" s="28"/>
      <c r="AY180" s="28"/>
      <c r="AZ180" s="28"/>
      <c r="BA180" s="28"/>
      <c r="BB180" s="28"/>
      <c r="BC180" s="28"/>
    </row>
    <row r="181" spans="1:55" ht="14.65" customHeight="1" x14ac:dyDescent="0.15">
      <c r="A181" s="25"/>
      <c r="B181" s="25"/>
      <c r="C181" s="25"/>
      <c r="D181" s="25"/>
      <c r="E181" s="27" t="s">
        <v>128</v>
      </c>
      <c r="F181" s="27"/>
      <c r="G181" s="27"/>
      <c r="H181" s="27"/>
      <c r="I181" s="27"/>
      <c r="J181" s="27"/>
      <c r="K181" s="27"/>
      <c r="L181" s="27"/>
      <c r="M181" s="27"/>
      <c r="N181" s="27"/>
      <c r="O181" s="27"/>
      <c r="P181" s="27"/>
      <c r="Q181" s="27"/>
      <c r="R181" s="27"/>
      <c r="S181" s="27"/>
      <c r="T181" s="27"/>
      <c r="U181" s="27"/>
      <c r="V181" s="27"/>
      <c r="W181" s="27"/>
      <c r="X181" s="27"/>
      <c r="Y181" s="27"/>
      <c r="Z181" s="27"/>
      <c r="AA181" s="28">
        <v>19939.7</v>
      </c>
      <c r="AB181" s="28"/>
      <c r="AC181" s="28"/>
      <c r="AD181" s="28"/>
      <c r="AE181" s="28"/>
      <c r="AF181" s="28" t="s">
        <v>167</v>
      </c>
      <c r="AG181" s="28"/>
      <c r="AH181" s="28"/>
      <c r="AI181" s="28"/>
      <c r="AJ181" s="28"/>
      <c r="AK181" s="28"/>
      <c r="AL181" s="28"/>
      <c r="AM181" s="28"/>
      <c r="AN181" s="28"/>
      <c r="AO181" s="28" t="s">
        <v>167</v>
      </c>
      <c r="AP181" s="28"/>
      <c r="AQ181" s="28"/>
      <c r="AR181" s="28" t="s">
        <v>167</v>
      </c>
      <c r="AS181" s="28"/>
      <c r="AT181" s="28"/>
      <c r="AU181" s="28" t="s">
        <v>167</v>
      </c>
      <c r="AV181" s="28"/>
      <c r="AW181" s="28"/>
      <c r="AX181" s="28"/>
      <c r="AY181" s="28"/>
      <c r="AZ181" s="28"/>
      <c r="BA181" s="28"/>
      <c r="BB181" s="28"/>
      <c r="BC181" s="28"/>
    </row>
    <row r="182" spans="1:55" ht="15" customHeight="1" x14ac:dyDescent="0.15">
      <c r="A182" s="25"/>
      <c r="B182" s="25"/>
      <c r="C182" s="25"/>
      <c r="D182" s="25"/>
      <c r="E182" s="27" t="s">
        <v>96</v>
      </c>
      <c r="F182" s="27"/>
      <c r="G182" s="27"/>
      <c r="H182" s="27"/>
      <c r="I182" s="27"/>
      <c r="J182" s="27"/>
      <c r="K182" s="27"/>
      <c r="L182" s="27"/>
      <c r="M182" s="27"/>
      <c r="N182" s="27"/>
      <c r="O182" s="27"/>
      <c r="P182" s="27"/>
      <c r="Q182" s="27"/>
      <c r="R182" s="27"/>
      <c r="S182" s="27"/>
      <c r="T182" s="27"/>
      <c r="U182" s="27"/>
      <c r="V182" s="27"/>
      <c r="W182" s="27"/>
      <c r="X182" s="27"/>
      <c r="Y182" s="27"/>
      <c r="Z182" s="27"/>
      <c r="AA182" s="28" t="s">
        <v>167</v>
      </c>
      <c r="AB182" s="28"/>
      <c r="AC182" s="28"/>
      <c r="AD182" s="28"/>
      <c r="AE182" s="28"/>
      <c r="AF182" s="28" t="s">
        <v>167</v>
      </c>
      <c r="AG182" s="28"/>
      <c r="AH182" s="28"/>
      <c r="AI182" s="28"/>
      <c r="AJ182" s="28"/>
      <c r="AK182" s="28"/>
      <c r="AL182" s="28"/>
      <c r="AM182" s="28"/>
      <c r="AN182" s="28"/>
      <c r="AO182" s="28" t="s">
        <v>167</v>
      </c>
      <c r="AP182" s="28"/>
      <c r="AQ182" s="28"/>
      <c r="AR182" s="28" t="s">
        <v>167</v>
      </c>
      <c r="AS182" s="28"/>
      <c r="AT182" s="28"/>
      <c r="AU182" s="28" t="s">
        <v>167</v>
      </c>
      <c r="AV182" s="28"/>
      <c r="AW182" s="28"/>
      <c r="AX182" s="28"/>
      <c r="AY182" s="28"/>
      <c r="AZ182" s="28"/>
      <c r="BA182" s="28"/>
      <c r="BB182" s="28"/>
      <c r="BC182" s="28"/>
    </row>
    <row r="183" spans="1:55" ht="14.65" customHeight="1" x14ac:dyDescent="0.15">
      <c r="A183" s="25" t="s">
        <v>165</v>
      </c>
      <c r="B183" s="25"/>
      <c r="C183" s="25"/>
      <c r="D183" s="25"/>
      <c r="E183" s="27" t="s">
        <v>174</v>
      </c>
      <c r="F183" s="27"/>
      <c r="G183" s="27"/>
      <c r="H183" s="27"/>
      <c r="I183" s="27"/>
      <c r="J183" s="27"/>
      <c r="K183" s="27"/>
      <c r="L183" s="27"/>
      <c r="M183" s="27"/>
      <c r="N183" s="27"/>
      <c r="O183" s="27"/>
      <c r="P183" s="27"/>
      <c r="Q183" s="27"/>
      <c r="R183" s="27"/>
      <c r="S183" s="27"/>
      <c r="T183" s="27"/>
      <c r="U183" s="27"/>
      <c r="V183" s="27"/>
      <c r="W183" s="27"/>
      <c r="X183" s="27"/>
      <c r="Y183" s="27"/>
      <c r="Z183" s="27"/>
      <c r="AA183" s="28">
        <v>64448</v>
      </c>
      <c r="AB183" s="28"/>
      <c r="AC183" s="28"/>
      <c r="AD183" s="28"/>
      <c r="AE183" s="28"/>
      <c r="AF183" s="28" t="s">
        <v>167</v>
      </c>
      <c r="AG183" s="28"/>
      <c r="AH183" s="28"/>
      <c r="AI183" s="28"/>
      <c r="AJ183" s="28"/>
      <c r="AK183" s="28"/>
      <c r="AL183" s="28"/>
      <c r="AM183" s="28"/>
      <c r="AN183" s="28"/>
      <c r="AO183" s="28" t="s">
        <v>167</v>
      </c>
      <c r="AP183" s="28"/>
      <c r="AQ183" s="28"/>
      <c r="AR183" s="28" t="s">
        <v>167</v>
      </c>
      <c r="AS183" s="28"/>
      <c r="AT183" s="28"/>
      <c r="AU183" s="28" t="s">
        <v>167</v>
      </c>
      <c r="AV183" s="28"/>
      <c r="AW183" s="28"/>
      <c r="AX183" s="28"/>
      <c r="AY183" s="28"/>
      <c r="AZ183" s="28"/>
      <c r="BA183" s="28"/>
      <c r="BB183" s="28"/>
      <c r="BC183" s="28"/>
    </row>
    <row r="184" spans="1:55" ht="14.65" customHeight="1" x14ac:dyDescent="0.15">
      <c r="A184" s="25"/>
      <c r="B184" s="25"/>
      <c r="C184" s="25"/>
      <c r="D184" s="25"/>
      <c r="E184" s="27" t="s">
        <v>128</v>
      </c>
      <c r="F184" s="27"/>
      <c r="G184" s="27"/>
      <c r="H184" s="27"/>
      <c r="I184" s="27"/>
      <c r="J184" s="27"/>
      <c r="K184" s="27"/>
      <c r="L184" s="27"/>
      <c r="M184" s="27"/>
      <c r="N184" s="27"/>
      <c r="O184" s="27"/>
      <c r="P184" s="27"/>
      <c r="Q184" s="27"/>
      <c r="R184" s="27"/>
      <c r="S184" s="27"/>
      <c r="T184" s="27"/>
      <c r="U184" s="27"/>
      <c r="V184" s="27"/>
      <c r="W184" s="27"/>
      <c r="X184" s="27"/>
      <c r="Y184" s="27"/>
      <c r="Z184" s="27"/>
      <c r="AA184" s="28">
        <v>64448</v>
      </c>
      <c r="AB184" s="28"/>
      <c r="AC184" s="28"/>
      <c r="AD184" s="28"/>
      <c r="AE184" s="28"/>
      <c r="AF184" s="28" t="s">
        <v>167</v>
      </c>
      <c r="AG184" s="28"/>
      <c r="AH184" s="28"/>
      <c r="AI184" s="28"/>
      <c r="AJ184" s="28"/>
      <c r="AK184" s="28"/>
      <c r="AL184" s="28"/>
      <c r="AM184" s="28"/>
      <c r="AN184" s="28"/>
      <c r="AO184" s="28" t="s">
        <v>167</v>
      </c>
      <c r="AP184" s="28"/>
      <c r="AQ184" s="28"/>
      <c r="AR184" s="28" t="s">
        <v>167</v>
      </c>
      <c r="AS184" s="28"/>
      <c r="AT184" s="28"/>
      <c r="AU184" s="28" t="s">
        <v>167</v>
      </c>
      <c r="AV184" s="28"/>
      <c r="AW184" s="28"/>
      <c r="AX184" s="28"/>
      <c r="AY184" s="28"/>
      <c r="AZ184" s="28"/>
      <c r="BA184" s="28"/>
      <c r="BB184" s="28"/>
      <c r="BC184" s="28"/>
    </row>
    <row r="185" spans="1:55" ht="15" customHeight="1" x14ac:dyDescent="0.15">
      <c r="A185" s="25"/>
      <c r="B185" s="25"/>
      <c r="C185" s="25"/>
      <c r="D185" s="25"/>
      <c r="E185" s="27" t="s">
        <v>96</v>
      </c>
      <c r="F185" s="27"/>
      <c r="G185" s="27"/>
      <c r="H185" s="27"/>
      <c r="I185" s="27"/>
      <c r="J185" s="27"/>
      <c r="K185" s="27"/>
      <c r="L185" s="27"/>
      <c r="M185" s="27"/>
      <c r="N185" s="27"/>
      <c r="O185" s="27"/>
      <c r="P185" s="27"/>
      <c r="Q185" s="27"/>
      <c r="R185" s="27"/>
      <c r="S185" s="27"/>
      <c r="T185" s="27"/>
      <c r="U185" s="27"/>
      <c r="V185" s="27"/>
      <c r="W185" s="27"/>
      <c r="X185" s="27"/>
      <c r="Y185" s="27"/>
      <c r="Z185" s="27"/>
      <c r="AA185" s="28" t="s">
        <v>167</v>
      </c>
      <c r="AB185" s="28"/>
      <c r="AC185" s="28"/>
      <c r="AD185" s="28"/>
      <c r="AE185" s="28"/>
      <c r="AF185" s="28" t="s">
        <v>167</v>
      </c>
      <c r="AG185" s="28"/>
      <c r="AH185" s="28"/>
      <c r="AI185" s="28"/>
      <c r="AJ185" s="28"/>
      <c r="AK185" s="28"/>
      <c r="AL185" s="28"/>
      <c r="AM185" s="28"/>
      <c r="AN185" s="28"/>
      <c r="AO185" s="28" t="s">
        <v>167</v>
      </c>
      <c r="AP185" s="28"/>
      <c r="AQ185" s="28"/>
      <c r="AR185" s="28" t="s">
        <v>167</v>
      </c>
      <c r="AS185" s="28"/>
      <c r="AT185" s="28"/>
      <c r="AU185" s="28" t="s">
        <v>167</v>
      </c>
      <c r="AV185" s="28"/>
      <c r="AW185" s="28"/>
      <c r="AX185" s="28"/>
      <c r="AY185" s="28"/>
      <c r="AZ185" s="28"/>
      <c r="BA185" s="28"/>
      <c r="BB185" s="28"/>
      <c r="BC185" s="28"/>
    </row>
    <row r="186" spans="1:55" ht="38.1" customHeight="1" x14ac:dyDescent="0.15">
      <c r="A186" s="25" t="s">
        <v>175</v>
      </c>
      <c r="B186" s="25"/>
      <c r="C186" s="25"/>
      <c r="D186" s="25"/>
      <c r="E186" s="27" t="s">
        <v>176</v>
      </c>
      <c r="F186" s="27"/>
      <c r="G186" s="27"/>
      <c r="H186" s="27"/>
      <c r="I186" s="27"/>
      <c r="J186" s="27"/>
      <c r="K186" s="27"/>
      <c r="L186" s="27"/>
      <c r="M186" s="27"/>
      <c r="N186" s="27"/>
      <c r="O186" s="27"/>
      <c r="P186" s="27"/>
      <c r="Q186" s="27"/>
      <c r="R186" s="27"/>
      <c r="S186" s="27"/>
      <c r="T186" s="27"/>
      <c r="U186" s="27"/>
      <c r="V186" s="27"/>
      <c r="W186" s="27"/>
      <c r="X186" s="27"/>
      <c r="Y186" s="27"/>
      <c r="Z186" s="27"/>
      <c r="AA186" s="28">
        <v>211060.1</v>
      </c>
      <c r="AB186" s="28"/>
      <c r="AC186" s="28"/>
      <c r="AD186" s="28"/>
      <c r="AE186" s="28"/>
      <c r="AF186" s="28" t="s">
        <v>167</v>
      </c>
      <c r="AG186" s="28"/>
      <c r="AH186" s="28"/>
      <c r="AI186" s="28"/>
      <c r="AJ186" s="28"/>
      <c r="AK186" s="28"/>
      <c r="AL186" s="28"/>
      <c r="AM186" s="28"/>
      <c r="AN186" s="28"/>
      <c r="AO186" s="28" t="s">
        <v>167</v>
      </c>
      <c r="AP186" s="28"/>
      <c r="AQ186" s="28"/>
      <c r="AR186" s="28" t="s">
        <v>167</v>
      </c>
      <c r="AS186" s="28"/>
      <c r="AT186" s="28"/>
      <c r="AU186" s="28" t="s">
        <v>167</v>
      </c>
      <c r="AV186" s="28"/>
      <c r="AW186" s="28"/>
      <c r="AX186" s="28"/>
      <c r="AY186" s="28"/>
      <c r="AZ186" s="28"/>
      <c r="BA186" s="28"/>
      <c r="BB186" s="28"/>
      <c r="BC186" s="28"/>
    </row>
    <row r="187" spans="1:55" ht="14.65" customHeight="1" x14ac:dyDescent="0.15">
      <c r="A187" s="25"/>
      <c r="B187" s="25"/>
      <c r="C187" s="25"/>
      <c r="D187" s="25"/>
      <c r="E187" s="27" t="s">
        <v>128</v>
      </c>
      <c r="F187" s="27"/>
      <c r="G187" s="27"/>
      <c r="H187" s="27"/>
      <c r="I187" s="27"/>
      <c r="J187" s="27"/>
      <c r="K187" s="27"/>
      <c r="L187" s="27"/>
      <c r="M187" s="27"/>
      <c r="N187" s="27"/>
      <c r="O187" s="27"/>
      <c r="P187" s="27"/>
      <c r="Q187" s="27"/>
      <c r="R187" s="27"/>
      <c r="S187" s="27"/>
      <c r="T187" s="27"/>
      <c r="U187" s="27"/>
      <c r="V187" s="27"/>
      <c r="W187" s="27"/>
      <c r="X187" s="27"/>
      <c r="Y187" s="27"/>
      <c r="Z187" s="27"/>
      <c r="AA187" s="28">
        <v>209253.2</v>
      </c>
      <c r="AB187" s="28"/>
      <c r="AC187" s="28"/>
      <c r="AD187" s="28"/>
      <c r="AE187" s="28"/>
      <c r="AF187" s="28" t="s">
        <v>167</v>
      </c>
      <c r="AG187" s="28"/>
      <c r="AH187" s="28"/>
      <c r="AI187" s="28"/>
      <c r="AJ187" s="28"/>
      <c r="AK187" s="28"/>
      <c r="AL187" s="28"/>
      <c r="AM187" s="28"/>
      <c r="AN187" s="28"/>
      <c r="AO187" s="28" t="s">
        <v>167</v>
      </c>
      <c r="AP187" s="28"/>
      <c r="AQ187" s="28"/>
      <c r="AR187" s="28" t="s">
        <v>167</v>
      </c>
      <c r="AS187" s="28"/>
      <c r="AT187" s="28"/>
      <c r="AU187" s="28" t="s">
        <v>167</v>
      </c>
      <c r="AV187" s="28"/>
      <c r="AW187" s="28"/>
      <c r="AX187" s="28"/>
      <c r="AY187" s="28"/>
      <c r="AZ187" s="28"/>
      <c r="BA187" s="28"/>
      <c r="BB187" s="28"/>
      <c r="BC187" s="28"/>
    </row>
    <row r="188" spans="1:55" ht="15" customHeight="1" x14ac:dyDescent="0.15">
      <c r="A188" s="25"/>
      <c r="B188" s="25"/>
      <c r="C188" s="25"/>
      <c r="D188" s="25"/>
      <c r="E188" s="27" t="s">
        <v>96</v>
      </c>
      <c r="F188" s="27"/>
      <c r="G188" s="27"/>
      <c r="H188" s="27"/>
      <c r="I188" s="27"/>
      <c r="J188" s="27"/>
      <c r="K188" s="27"/>
      <c r="L188" s="27"/>
      <c r="M188" s="27"/>
      <c r="N188" s="27"/>
      <c r="O188" s="27"/>
      <c r="P188" s="27"/>
      <c r="Q188" s="27"/>
      <c r="R188" s="27"/>
      <c r="S188" s="27"/>
      <c r="T188" s="27"/>
      <c r="U188" s="27"/>
      <c r="V188" s="27"/>
      <c r="W188" s="27"/>
      <c r="X188" s="27"/>
      <c r="Y188" s="27"/>
      <c r="Z188" s="27"/>
      <c r="AA188" s="28">
        <v>1806.9</v>
      </c>
      <c r="AB188" s="28"/>
      <c r="AC188" s="28"/>
      <c r="AD188" s="28"/>
      <c r="AE188" s="28"/>
      <c r="AF188" s="28" t="s">
        <v>167</v>
      </c>
      <c r="AG188" s="28"/>
      <c r="AH188" s="28"/>
      <c r="AI188" s="28"/>
      <c r="AJ188" s="28"/>
      <c r="AK188" s="28"/>
      <c r="AL188" s="28"/>
      <c r="AM188" s="28"/>
      <c r="AN188" s="28"/>
      <c r="AO188" s="28" t="s">
        <v>167</v>
      </c>
      <c r="AP188" s="28"/>
      <c r="AQ188" s="28"/>
      <c r="AR188" s="28" t="s">
        <v>167</v>
      </c>
      <c r="AS188" s="28"/>
      <c r="AT188" s="28"/>
      <c r="AU188" s="28" t="s">
        <v>167</v>
      </c>
      <c r="AV188" s="28"/>
      <c r="AW188" s="28"/>
      <c r="AX188" s="28"/>
      <c r="AY188" s="28"/>
      <c r="AZ188" s="28"/>
      <c r="BA188" s="28"/>
      <c r="BB188" s="28"/>
      <c r="BC188" s="28"/>
    </row>
    <row r="189" spans="1:55" ht="49.5" customHeight="1" x14ac:dyDescent="0.15">
      <c r="A189" s="25" t="s">
        <v>177</v>
      </c>
      <c r="B189" s="25"/>
      <c r="C189" s="25"/>
      <c r="D189" s="25"/>
      <c r="E189" s="27" t="s">
        <v>178</v>
      </c>
      <c r="F189" s="27"/>
      <c r="G189" s="27"/>
      <c r="H189" s="27"/>
      <c r="I189" s="27"/>
      <c r="J189" s="27"/>
      <c r="K189" s="27"/>
      <c r="L189" s="27"/>
      <c r="M189" s="27"/>
      <c r="N189" s="27"/>
      <c r="O189" s="27"/>
      <c r="P189" s="27"/>
      <c r="Q189" s="27"/>
      <c r="R189" s="27"/>
      <c r="S189" s="27"/>
      <c r="T189" s="27"/>
      <c r="U189" s="27"/>
      <c r="V189" s="27"/>
      <c r="W189" s="27"/>
      <c r="X189" s="27"/>
      <c r="Y189" s="27"/>
      <c r="Z189" s="27"/>
      <c r="AA189" s="28">
        <v>178482.9</v>
      </c>
      <c r="AB189" s="28"/>
      <c r="AC189" s="28"/>
      <c r="AD189" s="28"/>
      <c r="AE189" s="28"/>
      <c r="AF189" s="28" t="s">
        <v>167</v>
      </c>
      <c r="AG189" s="28"/>
      <c r="AH189" s="28"/>
      <c r="AI189" s="28"/>
      <c r="AJ189" s="28"/>
      <c r="AK189" s="28"/>
      <c r="AL189" s="28"/>
      <c r="AM189" s="28"/>
      <c r="AN189" s="28"/>
      <c r="AO189" s="28" t="s">
        <v>167</v>
      </c>
      <c r="AP189" s="28"/>
      <c r="AQ189" s="28"/>
      <c r="AR189" s="28" t="s">
        <v>167</v>
      </c>
      <c r="AS189" s="28"/>
      <c r="AT189" s="28"/>
      <c r="AU189" s="28" t="s">
        <v>167</v>
      </c>
      <c r="AV189" s="28"/>
      <c r="AW189" s="28"/>
      <c r="AX189" s="28"/>
      <c r="AY189" s="28"/>
      <c r="AZ189" s="28"/>
      <c r="BA189" s="28"/>
      <c r="BB189" s="28"/>
      <c r="BC189" s="28"/>
    </row>
    <row r="190" spans="1:55" ht="14.65" customHeight="1" x14ac:dyDescent="0.15">
      <c r="A190" s="25"/>
      <c r="B190" s="25"/>
      <c r="C190" s="25"/>
      <c r="D190" s="25"/>
      <c r="E190" s="27" t="s">
        <v>128</v>
      </c>
      <c r="F190" s="27"/>
      <c r="G190" s="27"/>
      <c r="H190" s="27"/>
      <c r="I190" s="27"/>
      <c r="J190" s="27"/>
      <c r="K190" s="27"/>
      <c r="L190" s="27"/>
      <c r="M190" s="27"/>
      <c r="N190" s="27"/>
      <c r="O190" s="27"/>
      <c r="P190" s="27"/>
      <c r="Q190" s="27"/>
      <c r="R190" s="27"/>
      <c r="S190" s="27"/>
      <c r="T190" s="27"/>
      <c r="U190" s="27"/>
      <c r="V190" s="27"/>
      <c r="W190" s="27"/>
      <c r="X190" s="27"/>
      <c r="Y190" s="27"/>
      <c r="Z190" s="27"/>
      <c r="AA190" s="28">
        <v>173441.1</v>
      </c>
      <c r="AB190" s="28"/>
      <c r="AC190" s="28"/>
      <c r="AD190" s="28"/>
      <c r="AE190" s="28"/>
      <c r="AF190" s="28" t="s">
        <v>167</v>
      </c>
      <c r="AG190" s="28"/>
      <c r="AH190" s="28"/>
      <c r="AI190" s="28"/>
      <c r="AJ190" s="28"/>
      <c r="AK190" s="28"/>
      <c r="AL190" s="28"/>
      <c r="AM190" s="28"/>
      <c r="AN190" s="28"/>
      <c r="AO190" s="28" t="s">
        <v>167</v>
      </c>
      <c r="AP190" s="28"/>
      <c r="AQ190" s="28"/>
      <c r="AR190" s="28" t="s">
        <v>167</v>
      </c>
      <c r="AS190" s="28"/>
      <c r="AT190" s="28"/>
      <c r="AU190" s="28" t="s">
        <v>167</v>
      </c>
      <c r="AV190" s="28"/>
      <c r="AW190" s="28"/>
      <c r="AX190" s="28"/>
      <c r="AY190" s="28"/>
      <c r="AZ190" s="28"/>
      <c r="BA190" s="28"/>
      <c r="BB190" s="28"/>
      <c r="BC190" s="28"/>
    </row>
    <row r="191" spans="1:55" ht="15" customHeight="1" x14ac:dyDescent="0.15">
      <c r="A191" s="25"/>
      <c r="B191" s="25"/>
      <c r="C191" s="25"/>
      <c r="D191" s="25"/>
      <c r="E191" s="27" t="s">
        <v>179</v>
      </c>
      <c r="F191" s="27"/>
      <c r="G191" s="27"/>
      <c r="H191" s="27"/>
      <c r="I191" s="27"/>
      <c r="J191" s="27"/>
      <c r="K191" s="27"/>
      <c r="L191" s="27"/>
      <c r="M191" s="27"/>
      <c r="N191" s="27"/>
      <c r="O191" s="27"/>
      <c r="P191" s="27"/>
      <c r="Q191" s="27"/>
      <c r="R191" s="27"/>
      <c r="S191" s="27"/>
      <c r="T191" s="27"/>
      <c r="U191" s="27"/>
      <c r="V191" s="27"/>
      <c r="W191" s="27"/>
      <c r="X191" s="27"/>
      <c r="Y191" s="27"/>
      <c r="Z191" s="27"/>
      <c r="AA191" s="28">
        <v>5041.8</v>
      </c>
      <c r="AB191" s="28"/>
      <c r="AC191" s="28"/>
      <c r="AD191" s="28"/>
      <c r="AE191" s="28"/>
      <c r="AF191" s="28" t="s">
        <v>167</v>
      </c>
      <c r="AG191" s="28"/>
      <c r="AH191" s="28"/>
      <c r="AI191" s="28"/>
      <c r="AJ191" s="28"/>
      <c r="AK191" s="28"/>
      <c r="AL191" s="28"/>
      <c r="AM191" s="28"/>
      <c r="AN191" s="28"/>
      <c r="AO191" s="28" t="s">
        <v>167</v>
      </c>
      <c r="AP191" s="28"/>
      <c r="AQ191" s="28"/>
      <c r="AR191" s="28" t="s">
        <v>167</v>
      </c>
      <c r="AS191" s="28"/>
      <c r="AT191" s="28"/>
      <c r="AU191" s="28" t="s">
        <v>167</v>
      </c>
      <c r="AV191" s="28"/>
      <c r="AW191" s="28"/>
      <c r="AX191" s="28"/>
      <c r="AY191" s="28"/>
      <c r="AZ191" s="28"/>
      <c r="BA191" s="28"/>
      <c r="BB191" s="28"/>
      <c r="BC191" s="28"/>
    </row>
    <row r="192" spans="1:55" ht="14.65" customHeight="1" x14ac:dyDescent="0.15">
      <c r="A192" s="25" t="s">
        <v>180</v>
      </c>
      <c r="B192" s="25"/>
      <c r="C192" s="25"/>
      <c r="D192" s="25"/>
      <c r="E192" s="27" t="s">
        <v>181</v>
      </c>
      <c r="F192" s="27"/>
      <c r="G192" s="27"/>
      <c r="H192" s="27"/>
      <c r="I192" s="27"/>
      <c r="J192" s="27"/>
      <c r="K192" s="27"/>
      <c r="L192" s="27"/>
      <c r="M192" s="27"/>
      <c r="N192" s="27"/>
      <c r="O192" s="27"/>
      <c r="P192" s="27"/>
      <c r="Q192" s="27"/>
      <c r="R192" s="27"/>
      <c r="S192" s="27"/>
      <c r="T192" s="27"/>
      <c r="U192" s="27"/>
      <c r="V192" s="27"/>
      <c r="W192" s="27"/>
      <c r="X192" s="27"/>
      <c r="Y192" s="27"/>
      <c r="Z192" s="27"/>
      <c r="AA192" s="28">
        <v>29439.5</v>
      </c>
      <c r="AB192" s="28"/>
      <c r="AC192" s="28"/>
      <c r="AD192" s="28"/>
      <c r="AE192" s="28"/>
      <c r="AF192" s="28" t="s">
        <v>167</v>
      </c>
      <c r="AG192" s="28"/>
      <c r="AH192" s="28"/>
      <c r="AI192" s="28"/>
      <c r="AJ192" s="28"/>
      <c r="AK192" s="28"/>
      <c r="AL192" s="28"/>
      <c r="AM192" s="28"/>
      <c r="AN192" s="28"/>
      <c r="AO192" s="28" t="s">
        <v>167</v>
      </c>
      <c r="AP192" s="28"/>
      <c r="AQ192" s="28"/>
      <c r="AR192" s="28" t="s">
        <v>167</v>
      </c>
      <c r="AS192" s="28"/>
      <c r="AT192" s="28"/>
      <c r="AU192" s="28" t="s">
        <v>167</v>
      </c>
      <c r="AV192" s="28"/>
      <c r="AW192" s="28"/>
      <c r="AX192" s="28"/>
      <c r="AY192" s="28"/>
      <c r="AZ192" s="28"/>
      <c r="BA192" s="28"/>
      <c r="BB192" s="28"/>
      <c r="BC192" s="28"/>
    </row>
    <row r="193" spans="1:55" ht="14.65" customHeight="1" x14ac:dyDescent="0.15">
      <c r="A193" s="25"/>
      <c r="B193" s="25"/>
      <c r="C193" s="25"/>
      <c r="D193" s="25"/>
      <c r="E193" s="27" t="s">
        <v>128</v>
      </c>
      <c r="F193" s="27"/>
      <c r="G193" s="27"/>
      <c r="H193" s="27"/>
      <c r="I193" s="27"/>
      <c r="J193" s="27"/>
      <c r="K193" s="27"/>
      <c r="L193" s="27"/>
      <c r="M193" s="27"/>
      <c r="N193" s="27"/>
      <c r="O193" s="27"/>
      <c r="P193" s="27"/>
      <c r="Q193" s="27"/>
      <c r="R193" s="27"/>
      <c r="S193" s="27"/>
      <c r="T193" s="27"/>
      <c r="U193" s="27"/>
      <c r="V193" s="27"/>
      <c r="W193" s="27"/>
      <c r="X193" s="27"/>
      <c r="Y193" s="27"/>
      <c r="Z193" s="27"/>
      <c r="AA193" s="28">
        <v>29439.5</v>
      </c>
      <c r="AB193" s="28"/>
      <c r="AC193" s="28"/>
      <c r="AD193" s="28"/>
      <c r="AE193" s="28"/>
      <c r="AF193" s="28" t="s">
        <v>167</v>
      </c>
      <c r="AG193" s="28"/>
      <c r="AH193" s="28"/>
      <c r="AI193" s="28"/>
      <c r="AJ193" s="28"/>
      <c r="AK193" s="28"/>
      <c r="AL193" s="28"/>
      <c r="AM193" s="28"/>
      <c r="AN193" s="28"/>
      <c r="AO193" s="28" t="s">
        <v>167</v>
      </c>
      <c r="AP193" s="28"/>
      <c r="AQ193" s="28"/>
      <c r="AR193" s="28" t="s">
        <v>167</v>
      </c>
      <c r="AS193" s="28"/>
      <c r="AT193" s="28"/>
      <c r="AU193" s="28" t="s">
        <v>167</v>
      </c>
      <c r="AV193" s="28"/>
      <c r="AW193" s="28"/>
      <c r="AX193" s="28"/>
      <c r="AY193" s="28"/>
      <c r="AZ193" s="28"/>
      <c r="BA193" s="28"/>
      <c r="BB193" s="28"/>
      <c r="BC193" s="28"/>
    </row>
    <row r="194" spans="1:55" ht="15" customHeight="1" x14ac:dyDescent="0.15">
      <c r="A194" s="25"/>
      <c r="B194" s="25"/>
      <c r="C194" s="25"/>
      <c r="D194" s="25"/>
      <c r="E194" s="27" t="s">
        <v>179</v>
      </c>
      <c r="F194" s="27"/>
      <c r="G194" s="27"/>
      <c r="H194" s="27"/>
      <c r="I194" s="27"/>
      <c r="J194" s="27"/>
      <c r="K194" s="27"/>
      <c r="L194" s="27"/>
      <c r="M194" s="27"/>
      <c r="N194" s="27"/>
      <c r="O194" s="27"/>
      <c r="P194" s="27"/>
      <c r="Q194" s="27"/>
      <c r="R194" s="27"/>
      <c r="S194" s="27"/>
      <c r="T194" s="27"/>
      <c r="U194" s="27"/>
      <c r="V194" s="27"/>
      <c r="W194" s="27"/>
      <c r="X194" s="27"/>
      <c r="Y194" s="27"/>
      <c r="Z194" s="27"/>
      <c r="AA194" s="28" t="s">
        <v>167</v>
      </c>
      <c r="AB194" s="28"/>
      <c r="AC194" s="28"/>
      <c r="AD194" s="28"/>
      <c r="AE194" s="28"/>
      <c r="AF194" s="28" t="s">
        <v>167</v>
      </c>
      <c r="AG194" s="28"/>
      <c r="AH194" s="28"/>
      <c r="AI194" s="28"/>
      <c r="AJ194" s="28"/>
      <c r="AK194" s="28"/>
      <c r="AL194" s="28"/>
      <c r="AM194" s="28"/>
      <c r="AN194" s="28"/>
      <c r="AO194" s="28" t="s">
        <v>167</v>
      </c>
      <c r="AP194" s="28"/>
      <c r="AQ194" s="28"/>
      <c r="AR194" s="28" t="s">
        <v>167</v>
      </c>
      <c r="AS194" s="28"/>
      <c r="AT194" s="28"/>
      <c r="AU194" s="28" t="s">
        <v>167</v>
      </c>
      <c r="AV194" s="28"/>
      <c r="AW194" s="28"/>
      <c r="AX194" s="28"/>
      <c r="AY194" s="28"/>
      <c r="AZ194" s="28"/>
      <c r="BA194" s="28"/>
      <c r="BB194" s="28"/>
      <c r="BC194" s="28"/>
    </row>
    <row r="195" spans="1:55" ht="38.1" customHeight="1" x14ac:dyDescent="0.15">
      <c r="A195" s="25" t="s">
        <v>182</v>
      </c>
      <c r="B195" s="25"/>
      <c r="C195" s="25"/>
      <c r="D195" s="25"/>
      <c r="E195" s="27" t="s">
        <v>183</v>
      </c>
      <c r="F195" s="27"/>
      <c r="G195" s="27"/>
      <c r="H195" s="27"/>
      <c r="I195" s="27"/>
      <c r="J195" s="27"/>
      <c r="K195" s="27"/>
      <c r="L195" s="27"/>
      <c r="M195" s="27"/>
      <c r="N195" s="27"/>
      <c r="O195" s="27"/>
      <c r="P195" s="27"/>
      <c r="Q195" s="27"/>
      <c r="R195" s="27"/>
      <c r="S195" s="27"/>
      <c r="T195" s="27"/>
      <c r="U195" s="27"/>
      <c r="V195" s="27"/>
      <c r="W195" s="27"/>
      <c r="X195" s="27"/>
      <c r="Y195" s="27"/>
      <c r="Z195" s="27"/>
      <c r="AA195" s="28">
        <v>5429</v>
      </c>
      <c r="AB195" s="28"/>
      <c r="AC195" s="28"/>
      <c r="AD195" s="28"/>
      <c r="AE195" s="28"/>
      <c r="AF195" s="28" t="s">
        <v>167</v>
      </c>
      <c r="AG195" s="28"/>
      <c r="AH195" s="28"/>
      <c r="AI195" s="28"/>
      <c r="AJ195" s="28"/>
      <c r="AK195" s="28"/>
      <c r="AL195" s="28"/>
      <c r="AM195" s="28"/>
      <c r="AN195" s="28"/>
      <c r="AO195" s="28" t="s">
        <v>167</v>
      </c>
      <c r="AP195" s="28"/>
      <c r="AQ195" s="28"/>
      <c r="AR195" s="28" t="s">
        <v>167</v>
      </c>
      <c r="AS195" s="28"/>
      <c r="AT195" s="28"/>
      <c r="AU195" s="28" t="s">
        <v>167</v>
      </c>
      <c r="AV195" s="28"/>
      <c r="AW195" s="28"/>
      <c r="AX195" s="28"/>
      <c r="AY195" s="28"/>
      <c r="AZ195" s="28"/>
      <c r="BA195" s="28"/>
      <c r="BB195" s="28"/>
      <c r="BC195" s="28"/>
    </row>
    <row r="196" spans="1:55" ht="14.65" customHeight="1" x14ac:dyDescent="0.15">
      <c r="A196" s="25"/>
      <c r="B196" s="25"/>
      <c r="C196" s="25"/>
      <c r="D196" s="25"/>
      <c r="E196" s="27" t="s">
        <v>128</v>
      </c>
      <c r="F196" s="27"/>
      <c r="G196" s="27"/>
      <c r="H196" s="27"/>
      <c r="I196" s="27"/>
      <c r="J196" s="27"/>
      <c r="K196" s="27"/>
      <c r="L196" s="27"/>
      <c r="M196" s="27"/>
      <c r="N196" s="27"/>
      <c r="O196" s="27"/>
      <c r="P196" s="27"/>
      <c r="Q196" s="27"/>
      <c r="R196" s="27"/>
      <c r="S196" s="27"/>
      <c r="T196" s="27"/>
      <c r="U196" s="27"/>
      <c r="V196" s="27"/>
      <c r="W196" s="27"/>
      <c r="X196" s="27"/>
      <c r="Y196" s="27"/>
      <c r="Z196" s="27"/>
      <c r="AA196" s="28">
        <v>5429</v>
      </c>
      <c r="AB196" s="28"/>
      <c r="AC196" s="28"/>
      <c r="AD196" s="28"/>
      <c r="AE196" s="28"/>
      <c r="AF196" s="28" t="s">
        <v>167</v>
      </c>
      <c r="AG196" s="28"/>
      <c r="AH196" s="28"/>
      <c r="AI196" s="28"/>
      <c r="AJ196" s="28"/>
      <c r="AK196" s="28"/>
      <c r="AL196" s="28"/>
      <c r="AM196" s="28"/>
      <c r="AN196" s="28"/>
      <c r="AO196" s="28" t="s">
        <v>167</v>
      </c>
      <c r="AP196" s="28"/>
      <c r="AQ196" s="28"/>
      <c r="AR196" s="28" t="s">
        <v>167</v>
      </c>
      <c r="AS196" s="28"/>
      <c r="AT196" s="28"/>
      <c r="AU196" s="28" t="s">
        <v>167</v>
      </c>
      <c r="AV196" s="28"/>
      <c r="AW196" s="28"/>
      <c r="AX196" s="28"/>
      <c r="AY196" s="28"/>
      <c r="AZ196" s="28"/>
      <c r="BA196" s="28"/>
      <c r="BB196" s="28"/>
      <c r="BC196" s="28"/>
    </row>
    <row r="197" spans="1:55" ht="15" customHeight="1" x14ac:dyDescent="0.15">
      <c r="A197" s="25"/>
      <c r="B197" s="25"/>
      <c r="C197" s="25"/>
      <c r="D197" s="25"/>
      <c r="E197" s="27" t="s">
        <v>179</v>
      </c>
      <c r="F197" s="27"/>
      <c r="G197" s="27"/>
      <c r="H197" s="27"/>
      <c r="I197" s="27"/>
      <c r="J197" s="27"/>
      <c r="K197" s="27"/>
      <c r="L197" s="27"/>
      <c r="M197" s="27"/>
      <c r="N197" s="27"/>
      <c r="O197" s="27"/>
      <c r="P197" s="27"/>
      <c r="Q197" s="27"/>
      <c r="R197" s="27"/>
      <c r="S197" s="27"/>
      <c r="T197" s="27"/>
      <c r="U197" s="27"/>
      <c r="V197" s="27"/>
      <c r="W197" s="27"/>
      <c r="X197" s="27"/>
      <c r="Y197" s="27"/>
      <c r="Z197" s="27"/>
      <c r="AA197" s="28" t="s">
        <v>167</v>
      </c>
      <c r="AB197" s="28"/>
      <c r="AC197" s="28"/>
      <c r="AD197" s="28"/>
      <c r="AE197" s="28"/>
      <c r="AF197" s="28" t="s">
        <v>167</v>
      </c>
      <c r="AG197" s="28"/>
      <c r="AH197" s="28"/>
      <c r="AI197" s="28"/>
      <c r="AJ197" s="28"/>
      <c r="AK197" s="28"/>
      <c r="AL197" s="28"/>
      <c r="AM197" s="28"/>
      <c r="AN197" s="28"/>
      <c r="AO197" s="28" t="s">
        <v>167</v>
      </c>
      <c r="AP197" s="28"/>
      <c r="AQ197" s="28"/>
      <c r="AR197" s="28" t="s">
        <v>167</v>
      </c>
      <c r="AS197" s="28"/>
      <c r="AT197" s="28"/>
      <c r="AU197" s="28" t="s">
        <v>167</v>
      </c>
      <c r="AV197" s="28"/>
      <c r="AW197" s="28"/>
      <c r="AX197" s="28"/>
      <c r="AY197" s="28"/>
      <c r="AZ197" s="28"/>
      <c r="BA197" s="28"/>
      <c r="BB197" s="28"/>
      <c r="BC197" s="28"/>
    </row>
    <row r="198" spans="1:55" ht="14.65" customHeight="1" x14ac:dyDescent="0.15">
      <c r="A198" s="26"/>
      <c r="B198" s="26"/>
      <c r="C198" s="26"/>
      <c r="D198" s="26"/>
      <c r="E198" s="27" t="s">
        <v>133</v>
      </c>
      <c r="F198" s="27"/>
      <c r="G198" s="27"/>
      <c r="H198" s="27"/>
      <c r="I198" s="27"/>
      <c r="J198" s="27"/>
      <c r="K198" s="27"/>
      <c r="L198" s="27"/>
      <c r="M198" s="27"/>
      <c r="N198" s="27"/>
      <c r="O198" s="27"/>
      <c r="P198" s="27"/>
      <c r="Q198" s="27"/>
      <c r="R198" s="27"/>
      <c r="S198" s="27"/>
      <c r="T198" s="27"/>
      <c r="U198" s="27"/>
      <c r="V198" s="27"/>
      <c r="W198" s="27"/>
      <c r="X198" s="27"/>
      <c r="Y198" s="27"/>
      <c r="Z198" s="27"/>
      <c r="AA198" s="28">
        <v>988327.6</v>
      </c>
      <c r="AB198" s="28"/>
      <c r="AC198" s="28"/>
      <c r="AD198" s="28"/>
      <c r="AE198" s="28"/>
      <c r="AF198" s="28">
        <v>1122585.5</v>
      </c>
      <c r="AG198" s="28"/>
      <c r="AH198" s="28"/>
      <c r="AI198" s="28"/>
      <c r="AJ198" s="28"/>
      <c r="AK198" s="28"/>
      <c r="AL198" s="28"/>
      <c r="AM198" s="28"/>
      <c r="AN198" s="28"/>
      <c r="AO198" s="28">
        <f>AO199</f>
        <v>782277.3</v>
      </c>
      <c r="AP198" s="28"/>
      <c r="AQ198" s="28"/>
      <c r="AR198" s="28">
        <f>AR199</f>
        <v>647014.10000000009</v>
      </c>
      <c r="AS198" s="28"/>
      <c r="AT198" s="28"/>
      <c r="AU198" s="28">
        <f>AU199</f>
        <v>647014.10000000009</v>
      </c>
      <c r="AV198" s="28"/>
      <c r="AW198" s="28"/>
      <c r="AX198" s="28"/>
      <c r="AY198" s="28"/>
      <c r="AZ198" s="28"/>
      <c r="BA198" s="28"/>
      <c r="BB198" s="28"/>
      <c r="BC198" s="28"/>
    </row>
    <row r="199" spans="1:55" ht="14.65" customHeight="1" x14ac:dyDescent="0.15">
      <c r="A199" s="26"/>
      <c r="B199" s="26"/>
      <c r="C199" s="26"/>
      <c r="D199" s="26"/>
      <c r="E199" s="27" t="s">
        <v>128</v>
      </c>
      <c r="F199" s="27"/>
      <c r="G199" s="27"/>
      <c r="H199" s="27"/>
      <c r="I199" s="27"/>
      <c r="J199" s="27"/>
      <c r="K199" s="27"/>
      <c r="L199" s="27"/>
      <c r="M199" s="27"/>
      <c r="N199" s="27"/>
      <c r="O199" s="27"/>
      <c r="P199" s="27"/>
      <c r="Q199" s="27"/>
      <c r="R199" s="27"/>
      <c r="S199" s="27"/>
      <c r="T199" s="27"/>
      <c r="U199" s="27"/>
      <c r="V199" s="27"/>
      <c r="W199" s="27"/>
      <c r="X199" s="27"/>
      <c r="Y199" s="27"/>
      <c r="Z199" s="27"/>
      <c r="AA199" s="28">
        <v>980684.80000000005</v>
      </c>
      <c r="AB199" s="28"/>
      <c r="AC199" s="28"/>
      <c r="AD199" s="28"/>
      <c r="AE199" s="28"/>
      <c r="AF199" s="28">
        <v>1118745.6000000001</v>
      </c>
      <c r="AG199" s="28"/>
      <c r="AH199" s="28"/>
      <c r="AI199" s="28"/>
      <c r="AJ199" s="28"/>
      <c r="AK199" s="28"/>
      <c r="AL199" s="28"/>
      <c r="AM199" s="28"/>
      <c r="AN199" s="28"/>
      <c r="AO199" s="28">
        <f>AO178+AO161</f>
        <v>782277.3</v>
      </c>
      <c r="AP199" s="28"/>
      <c r="AQ199" s="28"/>
      <c r="AR199" s="28">
        <f>AR178+AR161</f>
        <v>647014.10000000009</v>
      </c>
      <c r="AS199" s="28"/>
      <c r="AT199" s="28"/>
      <c r="AU199" s="28">
        <f>AU178+AU161</f>
        <v>647014.10000000009</v>
      </c>
      <c r="AV199" s="28"/>
      <c r="AW199" s="28"/>
      <c r="AX199" s="28"/>
      <c r="AY199" s="28"/>
      <c r="AZ199" s="28"/>
      <c r="BA199" s="28"/>
      <c r="BB199" s="28"/>
      <c r="BC199" s="28"/>
    </row>
    <row r="200" spans="1:55" ht="15" customHeight="1" x14ac:dyDescent="0.15">
      <c r="A200" s="26"/>
      <c r="B200" s="26"/>
      <c r="C200" s="26"/>
      <c r="D200" s="26"/>
      <c r="E200" s="27" t="s">
        <v>184</v>
      </c>
      <c r="F200" s="27"/>
      <c r="G200" s="27"/>
      <c r="H200" s="27"/>
      <c r="I200" s="27"/>
      <c r="J200" s="27"/>
      <c r="K200" s="27"/>
      <c r="L200" s="27"/>
      <c r="M200" s="27"/>
      <c r="N200" s="27"/>
      <c r="O200" s="27"/>
      <c r="P200" s="27"/>
      <c r="Q200" s="27"/>
      <c r="R200" s="27"/>
      <c r="S200" s="27"/>
      <c r="T200" s="27"/>
      <c r="U200" s="27"/>
      <c r="V200" s="27"/>
      <c r="W200" s="27"/>
      <c r="X200" s="27"/>
      <c r="Y200" s="27"/>
      <c r="Z200" s="27"/>
      <c r="AA200" s="28">
        <v>7642.8</v>
      </c>
      <c r="AB200" s="28"/>
      <c r="AC200" s="28"/>
      <c r="AD200" s="28"/>
      <c r="AE200" s="28"/>
      <c r="AF200" s="28">
        <v>3839.9</v>
      </c>
      <c r="AG200" s="28"/>
      <c r="AH200" s="28"/>
      <c r="AI200" s="28"/>
      <c r="AJ200" s="28"/>
      <c r="AK200" s="28"/>
      <c r="AL200" s="28"/>
      <c r="AM200" s="28"/>
      <c r="AN200" s="28"/>
      <c r="AO200" s="28"/>
      <c r="AP200" s="28"/>
      <c r="AQ200" s="28"/>
      <c r="AR200" s="28"/>
      <c r="AS200" s="28"/>
      <c r="AT200" s="28"/>
      <c r="AU200" s="28"/>
      <c r="AV200" s="28"/>
      <c r="AW200" s="28"/>
      <c r="AX200" s="28"/>
      <c r="AY200" s="28"/>
      <c r="AZ200" s="28"/>
      <c r="BA200" s="28"/>
      <c r="BB200" s="28"/>
      <c r="BC200" s="28"/>
    </row>
    <row r="201" spans="1:55" ht="14.1" customHeight="1" x14ac:dyDescent="0.15">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row>
    <row r="202" spans="1:55" ht="42.75" customHeight="1" x14ac:dyDescent="0.15">
      <c r="A202" s="19" t="s">
        <v>185</v>
      </c>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c r="AQ202" s="19"/>
      <c r="AR202" s="19"/>
      <c r="AS202" s="19"/>
      <c r="AT202" s="19"/>
      <c r="AU202" s="19"/>
      <c r="AV202" s="19"/>
      <c r="AW202" s="19"/>
      <c r="AX202" s="19"/>
      <c r="AY202" s="19"/>
      <c r="AZ202" s="19"/>
      <c r="BA202" s="19"/>
      <c r="BB202" s="19"/>
      <c r="BC202" s="19"/>
    </row>
    <row r="203" spans="1:55" ht="154.5" customHeight="1" x14ac:dyDescent="0.15">
      <c r="A203" s="19" t="s">
        <v>511</v>
      </c>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c r="AR203" s="19"/>
      <c r="AS203" s="19"/>
      <c r="AT203" s="19"/>
      <c r="AU203" s="19"/>
      <c r="AV203" s="19"/>
      <c r="AW203" s="19"/>
      <c r="AX203" s="19"/>
      <c r="AY203" s="19"/>
      <c r="AZ203" s="19"/>
      <c r="BA203" s="19"/>
      <c r="BB203" s="19"/>
      <c r="BC203" s="19"/>
    </row>
    <row r="204" spans="1:55" ht="17.100000000000001" customHeight="1" x14ac:dyDescent="0.15">
      <c r="A204" s="38" t="s">
        <v>186</v>
      </c>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38"/>
      <c r="AY204" s="38"/>
      <c r="AZ204" s="38"/>
      <c r="BA204" s="38"/>
      <c r="BB204" s="38"/>
      <c r="BC204" s="38"/>
    </row>
    <row r="205" spans="1:55" ht="17.100000000000001" customHeight="1" x14ac:dyDescent="0.15">
      <c r="A205" s="19" t="s">
        <v>187</v>
      </c>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c r="AQ205" s="19"/>
      <c r="AR205" s="19"/>
      <c r="AS205" s="19"/>
      <c r="AT205" s="19"/>
      <c r="AU205" s="19"/>
      <c r="AV205" s="19"/>
      <c r="AW205" s="19"/>
      <c r="AX205" s="19"/>
      <c r="AY205" s="19"/>
      <c r="AZ205" s="19"/>
      <c r="BA205" s="19"/>
      <c r="BB205" s="19"/>
      <c r="BC205" s="19"/>
    </row>
    <row r="206" spans="1:55" ht="65.25" customHeight="1" x14ac:dyDescent="0.15">
      <c r="A206" s="33" t="s">
        <v>188</v>
      </c>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c r="AQ206" s="19"/>
      <c r="AR206" s="19"/>
      <c r="AS206" s="19"/>
      <c r="AT206" s="19"/>
      <c r="AU206" s="19"/>
      <c r="AV206" s="19"/>
      <c r="AW206" s="19"/>
      <c r="AX206" s="19"/>
      <c r="AY206" s="19"/>
      <c r="AZ206" s="19"/>
      <c r="BA206" s="19"/>
      <c r="BB206" s="19"/>
      <c r="BC206" s="19"/>
    </row>
    <row r="207" spans="1:55" ht="45.2" customHeight="1" x14ac:dyDescent="0.15">
      <c r="A207" s="33" t="s">
        <v>189</v>
      </c>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c r="AS207" s="19"/>
      <c r="AT207" s="19"/>
      <c r="AU207" s="19"/>
      <c r="AV207" s="19"/>
      <c r="AW207" s="19"/>
      <c r="AX207" s="19"/>
      <c r="AY207" s="19"/>
      <c r="AZ207" s="19"/>
      <c r="BA207" s="19"/>
      <c r="BB207" s="19"/>
      <c r="BC207" s="19"/>
    </row>
    <row r="208" spans="1:55" ht="17.100000000000001" customHeight="1" x14ac:dyDescent="0.15">
      <c r="A208" s="33" t="s">
        <v>190</v>
      </c>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c r="AQ208" s="19"/>
      <c r="AR208" s="19"/>
      <c r="AS208" s="19"/>
      <c r="AT208" s="19"/>
      <c r="AU208" s="19"/>
      <c r="AV208" s="19"/>
      <c r="AW208" s="19"/>
      <c r="AX208" s="19"/>
      <c r="AY208" s="19"/>
      <c r="AZ208" s="19"/>
      <c r="BA208" s="19"/>
      <c r="BB208" s="19"/>
      <c r="BC208" s="19"/>
    </row>
    <row r="209" spans="1:55" ht="17.100000000000001" customHeight="1" x14ac:dyDescent="0.15">
      <c r="A209" s="33" t="s">
        <v>191</v>
      </c>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c r="AR209" s="19"/>
      <c r="AS209" s="19"/>
      <c r="AT209" s="19"/>
      <c r="AU209" s="19"/>
      <c r="AV209" s="19"/>
      <c r="AW209" s="19"/>
      <c r="AX209" s="19"/>
      <c r="AY209" s="19"/>
      <c r="AZ209" s="19"/>
      <c r="BA209" s="19"/>
      <c r="BB209" s="19"/>
      <c r="BC209" s="19"/>
    </row>
    <row r="210" spans="1:55" ht="56.25" customHeight="1" x14ac:dyDescent="0.15">
      <c r="A210" s="33" t="s">
        <v>192</v>
      </c>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c r="AQ210" s="19"/>
      <c r="AR210" s="19"/>
      <c r="AS210" s="19"/>
      <c r="AT210" s="19"/>
      <c r="AU210" s="19"/>
      <c r="AV210" s="19"/>
      <c r="AW210" s="19"/>
      <c r="AX210" s="19"/>
      <c r="AY210" s="19"/>
      <c r="AZ210" s="19"/>
      <c r="BA210" s="19"/>
      <c r="BB210" s="19"/>
      <c r="BC210" s="19"/>
    </row>
    <row r="211" spans="1:55" ht="64.5" customHeight="1" x14ac:dyDescent="0.15">
      <c r="A211" s="33" t="s">
        <v>193</v>
      </c>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c r="AQ211" s="19"/>
      <c r="AR211" s="19"/>
      <c r="AS211" s="19"/>
      <c r="AT211" s="19"/>
      <c r="AU211" s="19"/>
      <c r="AV211" s="19"/>
      <c r="AW211" s="19"/>
      <c r="AX211" s="19"/>
      <c r="AY211" s="19"/>
      <c r="AZ211" s="19"/>
      <c r="BA211" s="19"/>
      <c r="BB211" s="19"/>
      <c r="BC211" s="19"/>
    </row>
    <row r="212" spans="1:55" ht="24" customHeight="1" x14ac:dyDescent="0.15">
      <c r="A212" s="33" t="s">
        <v>194</v>
      </c>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c r="AQ212" s="19"/>
      <c r="AR212" s="19"/>
      <c r="AS212" s="19"/>
      <c r="AT212" s="19"/>
      <c r="AU212" s="19"/>
      <c r="AV212" s="19"/>
      <c r="AW212" s="19"/>
      <c r="AX212" s="19"/>
      <c r="AY212" s="19"/>
      <c r="AZ212" s="19"/>
      <c r="BA212" s="19"/>
      <c r="BB212" s="19"/>
      <c r="BC212" s="19"/>
    </row>
    <row r="213" spans="1:55" ht="28.5" customHeight="1" x14ac:dyDescent="0.15">
      <c r="A213" s="33" t="s">
        <v>195</v>
      </c>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c r="AQ213" s="19"/>
      <c r="AR213" s="19"/>
      <c r="AS213" s="19"/>
      <c r="AT213" s="19"/>
      <c r="AU213" s="19"/>
      <c r="AV213" s="19"/>
      <c r="AW213" s="19"/>
      <c r="AX213" s="19"/>
      <c r="AY213" s="19"/>
      <c r="AZ213" s="19"/>
      <c r="BA213" s="19"/>
      <c r="BB213" s="19"/>
      <c r="BC213" s="19"/>
    </row>
    <row r="214" spans="1:55" ht="72" customHeight="1" x14ac:dyDescent="0.15">
      <c r="A214" s="33" t="s">
        <v>196</v>
      </c>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c r="AN214" s="19"/>
      <c r="AO214" s="19"/>
      <c r="AP214" s="19"/>
      <c r="AQ214" s="19"/>
      <c r="AR214" s="19"/>
      <c r="AS214" s="19"/>
      <c r="AT214" s="19"/>
      <c r="AU214" s="19"/>
      <c r="AV214" s="19"/>
      <c r="AW214" s="19"/>
      <c r="AX214" s="19"/>
      <c r="AY214" s="19"/>
      <c r="AZ214" s="19"/>
      <c r="BA214" s="19"/>
      <c r="BB214" s="19"/>
      <c r="BC214" s="19"/>
    </row>
    <row r="215" spans="1:55" ht="9" customHeight="1" x14ac:dyDescent="0.15">
      <c r="A215" s="33" t="s">
        <v>186</v>
      </c>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c r="AQ215" s="19"/>
      <c r="AR215" s="19"/>
      <c r="AS215" s="19"/>
      <c r="AT215" s="19"/>
      <c r="AU215" s="19"/>
      <c r="AV215" s="19"/>
      <c r="AW215" s="19"/>
      <c r="AX215" s="19"/>
      <c r="AY215" s="19"/>
      <c r="AZ215" s="19"/>
      <c r="BA215" s="19"/>
      <c r="BB215" s="19"/>
      <c r="BC215" s="19"/>
    </row>
    <row r="216" spans="1:55" ht="45.2" customHeight="1" x14ac:dyDescent="0.15">
      <c r="A216" s="33" t="s">
        <v>197</v>
      </c>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c r="AG216" s="19"/>
      <c r="AH216" s="19"/>
      <c r="AI216" s="19"/>
      <c r="AJ216" s="19"/>
      <c r="AK216" s="19"/>
      <c r="AL216" s="19"/>
      <c r="AM216" s="19"/>
      <c r="AN216" s="19"/>
      <c r="AO216" s="19"/>
      <c r="AP216" s="19"/>
      <c r="AQ216" s="19"/>
      <c r="AR216" s="19"/>
      <c r="AS216" s="19"/>
      <c r="AT216" s="19"/>
      <c r="AU216" s="19"/>
      <c r="AV216" s="19"/>
      <c r="AW216" s="19"/>
      <c r="AX216" s="19"/>
      <c r="AY216" s="19"/>
      <c r="AZ216" s="19"/>
      <c r="BA216" s="19"/>
      <c r="BB216" s="19"/>
      <c r="BC216" s="19"/>
    </row>
    <row r="217" spans="1:55" ht="5.25" customHeight="1" x14ac:dyDescent="0.15">
      <c r="A217" s="33" t="s">
        <v>186</v>
      </c>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c r="AR217" s="19"/>
      <c r="AS217" s="19"/>
      <c r="AT217" s="19"/>
      <c r="AU217" s="19"/>
      <c r="AV217" s="19"/>
      <c r="AW217" s="19"/>
      <c r="AX217" s="19"/>
      <c r="AY217" s="19"/>
      <c r="AZ217" s="19"/>
      <c r="BA217" s="19"/>
      <c r="BB217" s="19"/>
      <c r="BC217" s="19"/>
    </row>
    <row r="218" spans="1:55" ht="72" customHeight="1" x14ac:dyDescent="0.15">
      <c r="A218" s="33" t="s">
        <v>198</v>
      </c>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c r="AA218" s="19"/>
      <c r="AB218" s="19"/>
      <c r="AC218" s="19"/>
      <c r="AD218" s="19"/>
      <c r="AE218" s="19"/>
      <c r="AF218" s="19"/>
      <c r="AG218" s="19"/>
      <c r="AH218" s="19"/>
      <c r="AI218" s="19"/>
      <c r="AJ218" s="19"/>
      <c r="AK218" s="19"/>
      <c r="AL218" s="19"/>
      <c r="AM218" s="19"/>
      <c r="AN218" s="19"/>
      <c r="AO218" s="19"/>
      <c r="AP218" s="19"/>
      <c r="AQ218" s="19"/>
      <c r="AR218" s="19"/>
      <c r="AS218" s="19"/>
      <c r="AT218" s="19"/>
      <c r="AU218" s="19"/>
      <c r="AV218" s="19"/>
      <c r="AW218" s="19"/>
      <c r="AX218" s="19"/>
      <c r="AY218" s="19"/>
      <c r="AZ218" s="19"/>
      <c r="BA218" s="19"/>
      <c r="BB218" s="19"/>
      <c r="BC218" s="19"/>
    </row>
    <row r="219" spans="1:55" ht="120" customHeight="1" x14ac:dyDescent="0.15">
      <c r="A219" s="33" t="s">
        <v>199</v>
      </c>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c r="AQ219" s="19"/>
      <c r="AR219" s="19"/>
      <c r="AS219" s="19"/>
      <c r="AT219" s="19"/>
      <c r="AU219" s="19"/>
      <c r="AV219" s="19"/>
      <c r="AW219" s="19"/>
      <c r="AX219" s="19"/>
      <c r="AY219" s="19"/>
      <c r="AZ219" s="19"/>
      <c r="BA219" s="19"/>
      <c r="BB219" s="19"/>
      <c r="BC219" s="19"/>
    </row>
    <row r="220" spans="1:55" ht="64.5" customHeight="1" x14ac:dyDescent="0.15">
      <c r="A220" s="33" t="s">
        <v>200</v>
      </c>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c r="AQ220" s="19"/>
      <c r="AR220" s="19"/>
      <c r="AS220" s="19"/>
      <c r="AT220" s="19"/>
      <c r="AU220" s="19"/>
      <c r="AV220" s="19"/>
      <c r="AW220" s="19"/>
      <c r="AX220" s="19"/>
      <c r="AY220" s="19"/>
      <c r="AZ220" s="19"/>
      <c r="BA220" s="19"/>
      <c r="BB220" s="19"/>
      <c r="BC220" s="19"/>
    </row>
    <row r="221" spans="1:55" ht="18.75" customHeight="1" x14ac:dyDescent="0.15">
      <c r="A221" s="33" t="s">
        <v>201</v>
      </c>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c r="AS221" s="19"/>
      <c r="AT221" s="19"/>
      <c r="AU221" s="19"/>
      <c r="AV221" s="19"/>
      <c r="AW221" s="19"/>
      <c r="AX221" s="19"/>
      <c r="AY221" s="19"/>
      <c r="AZ221" s="19"/>
      <c r="BA221" s="19"/>
      <c r="BB221" s="19"/>
      <c r="BC221" s="19"/>
    </row>
    <row r="222" spans="1:55" ht="38.25" customHeight="1" x14ac:dyDescent="0.15">
      <c r="A222" s="33" t="s">
        <v>202</v>
      </c>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c r="AR222" s="19"/>
      <c r="AS222" s="19"/>
      <c r="AT222" s="19"/>
      <c r="AU222" s="19"/>
      <c r="AV222" s="19"/>
      <c r="AW222" s="19"/>
      <c r="AX222" s="19"/>
      <c r="AY222" s="19"/>
      <c r="AZ222" s="19"/>
      <c r="BA222" s="19"/>
      <c r="BB222" s="19"/>
      <c r="BC222" s="19"/>
    </row>
    <row r="223" spans="1:55" ht="17.100000000000001" customHeight="1" x14ac:dyDescent="0.15">
      <c r="A223" s="33" t="s">
        <v>203</v>
      </c>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c r="AR223" s="19"/>
      <c r="AS223" s="19"/>
      <c r="AT223" s="19"/>
      <c r="AU223" s="19"/>
      <c r="AV223" s="19"/>
      <c r="AW223" s="19"/>
      <c r="AX223" s="19"/>
      <c r="AY223" s="19"/>
      <c r="AZ223" s="19"/>
      <c r="BA223" s="19"/>
      <c r="BB223" s="19"/>
      <c r="BC223" s="19"/>
    </row>
    <row r="224" spans="1:55" ht="17.100000000000001" customHeight="1" x14ac:dyDescent="0.15">
      <c r="A224" s="33" t="s">
        <v>204</v>
      </c>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c r="AF224" s="19"/>
      <c r="AG224" s="19"/>
      <c r="AH224" s="19"/>
      <c r="AI224" s="19"/>
      <c r="AJ224" s="19"/>
      <c r="AK224" s="19"/>
      <c r="AL224" s="19"/>
      <c r="AM224" s="19"/>
      <c r="AN224" s="19"/>
      <c r="AO224" s="19"/>
      <c r="AP224" s="19"/>
      <c r="AQ224" s="19"/>
      <c r="AR224" s="19"/>
      <c r="AS224" s="19"/>
      <c r="AT224" s="19"/>
      <c r="AU224" s="19"/>
      <c r="AV224" s="19"/>
      <c r="AW224" s="19"/>
      <c r="AX224" s="19"/>
      <c r="AY224" s="19"/>
      <c r="AZ224" s="19"/>
      <c r="BA224" s="19"/>
      <c r="BB224" s="19"/>
      <c r="BC224" s="19"/>
    </row>
    <row r="225" spans="1:55" ht="36" customHeight="1" x14ac:dyDescent="0.15">
      <c r="A225" s="33" t="s">
        <v>205</v>
      </c>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c r="AF225" s="19"/>
      <c r="AG225" s="19"/>
      <c r="AH225" s="19"/>
      <c r="AI225" s="19"/>
      <c r="AJ225" s="19"/>
      <c r="AK225" s="19"/>
      <c r="AL225" s="19"/>
      <c r="AM225" s="19"/>
      <c r="AN225" s="19"/>
      <c r="AO225" s="19"/>
      <c r="AP225" s="19"/>
      <c r="AQ225" s="19"/>
      <c r="AR225" s="19"/>
      <c r="AS225" s="19"/>
      <c r="AT225" s="19"/>
      <c r="AU225" s="19"/>
      <c r="AV225" s="19"/>
      <c r="AW225" s="19"/>
      <c r="AX225" s="19"/>
      <c r="AY225" s="19"/>
      <c r="AZ225" s="19"/>
      <c r="BA225" s="19"/>
      <c r="BB225" s="19"/>
      <c r="BC225" s="19"/>
    </row>
    <row r="226" spans="1:55" ht="60" customHeight="1" x14ac:dyDescent="0.15">
      <c r="A226" s="33" t="s">
        <v>206</v>
      </c>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c r="AG226" s="19"/>
      <c r="AH226" s="19"/>
      <c r="AI226" s="19"/>
      <c r="AJ226" s="19"/>
      <c r="AK226" s="19"/>
      <c r="AL226" s="19"/>
      <c r="AM226" s="19"/>
      <c r="AN226" s="19"/>
      <c r="AO226" s="19"/>
      <c r="AP226" s="19"/>
      <c r="AQ226" s="19"/>
      <c r="AR226" s="19"/>
      <c r="AS226" s="19"/>
      <c r="AT226" s="19"/>
      <c r="AU226" s="19"/>
      <c r="AV226" s="19"/>
      <c r="AW226" s="19"/>
      <c r="AX226" s="19"/>
      <c r="AY226" s="19"/>
      <c r="AZ226" s="19"/>
      <c r="BA226" s="19"/>
      <c r="BB226" s="19"/>
      <c r="BC226" s="19"/>
    </row>
    <row r="227" spans="1:55" ht="26.25" customHeight="1" x14ac:dyDescent="0.15">
      <c r="A227" s="33" t="s">
        <v>207</v>
      </c>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c r="AU227" s="19"/>
      <c r="AV227" s="19"/>
      <c r="AW227" s="19"/>
      <c r="AX227" s="19"/>
      <c r="AY227" s="19"/>
      <c r="AZ227" s="19"/>
      <c r="BA227" s="19"/>
      <c r="BB227" s="19"/>
      <c r="BC227" s="19"/>
    </row>
    <row r="228" spans="1:55" ht="45.2" customHeight="1" x14ac:dyDescent="0.15">
      <c r="A228" s="33" t="s">
        <v>208</v>
      </c>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c r="AR228" s="19"/>
      <c r="AS228" s="19"/>
      <c r="AT228" s="19"/>
      <c r="AU228" s="19"/>
      <c r="AV228" s="19"/>
      <c r="AW228" s="19"/>
      <c r="AX228" s="19"/>
      <c r="AY228" s="19"/>
      <c r="AZ228" s="19"/>
      <c r="BA228" s="19"/>
      <c r="BB228" s="19"/>
      <c r="BC228" s="19"/>
    </row>
    <row r="229" spans="1:55" ht="17.100000000000001" customHeight="1" x14ac:dyDescent="0.15">
      <c r="A229" s="33" t="s">
        <v>209</v>
      </c>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c r="AR229" s="19"/>
      <c r="AS229" s="19"/>
      <c r="AT229" s="19"/>
      <c r="AU229" s="19"/>
      <c r="AV229" s="19"/>
      <c r="AW229" s="19"/>
      <c r="AX229" s="19"/>
      <c r="AY229" s="19"/>
      <c r="AZ229" s="19"/>
      <c r="BA229" s="19"/>
      <c r="BB229" s="19"/>
      <c r="BC229" s="19"/>
    </row>
    <row r="230" spans="1:55" ht="31.35" customHeight="1" x14ac:dyDescent="0.15">
      <c r="A230" s="33" t="s">
        <v>210</v>
      </c>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c r="AQ230" s="19"/>
      <c r="AR230" s="19"/>
      <c r="AS230" s="19"/>
      <c r="AT230" s="19"/>
      <c r="AU230" s="19"/>
      <c r="AV230" s="19"/>
      <c r="AW230" s="19"/>
      <c r="AX230" s="19"/>
      <c r="AY230" s="19"/>
      <c r="AZ230" s="19"/>
      <c r="BA230" s="19"/>
      <c r="BB230" s="19"/>
      <c r="BC230" s="19"/>
    </row>
    <row r="231" spans="1:55" ht="17.100000000000001" customHeight="1" x14ac:dyDescent="0.15">
      <c r="A231" s="33" t="s">
        <v>186</v>
      </c>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19"/>
      <c r="AD231" s="19"/>
      <c r="AE231" s="19"/>
      <c r="AF231" s="19"/>
      <c r="AG231" s="19"/>
      <c r="AH231" s="19"/>
      <c r="AI231" s="19"/>
      <c r="AJ231" s="19"/>
      <c r="AK231" s="19"/>
      <c r="AL231" s="19"/>
      <c r="AM231" s="19"/>
      <c r="AN231" s="19"/>
      <c r="AO231" s="19"/>
      <c r="AP231" s="19"/>
      <c r="AQ231" s="19"/>
      <c r="AR231" s="19"/>
      <c r="AS231" s="19"/>
      <c r="AT231" s="19"/>
      <c r="AU231" s="19"/>
      <c r="AV231" s="19"/>
      <c r="AW231" s="19"/>
      <c r="AX231" s="19"/>
      <c r="AY231" s="19"/>
      <c r="AZ231" s="19"/>
      <c r="BA231" s="19"/>
      <c r="BB231" s="19"/>
      <c r="BC231" s="19"/>
    </row>
    <row r="232" spans="1:55" ht="31.35" customHeight="1" x14ac:dyDescent="0.15">
      <c r="A232" s="33" t="s">
        <v>211</v>
      </c>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E232" s="19"/>
      <c r="AF232" s="19"/>
      <c r="AG232" s="19"/>
      <c r="AH232" s="19"/>
      <c r="AI232" s="19"/>
      <c r="AJ232" s="19"/>
      <c r="AK232" s="19"/>
      <c r="AL232" s="19"/>
      <c r="AM232" s="19"/>
      <c r="AN232" s="19"/>
      <c r="AO232" s="19"/>
      <c r="AP232" s="19"/>
      <c r="AQ232" s="19"/>
      <c r="AR232" s="19"/>
      <c r="AS232" s="19"/>
      <c r="AT232" s="19"/>
      <c r="AU232" s="19"/>
      <c r="AV232" s="19"/>
      <c r="AW232" s="19"/>
      <c r="AX232" s="19"/>
      <c r="AY232" s="19"/>
      <c r="AZ232" s="19"/>
      <c r="BA232" s="19"/>
      <c r="BB232" s="19"/>
      <c r="BC232" s="19"/>
    </row>
    <row r="233" spans="1:55" ht="1.9" customHeight="1" x14ac:dyDescent="0.15">
      <c r="A233" s="33"/>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c r="AE233" s="19"/>
      <c r="AF233" s="19"/>
      <c r="AG233" s="19"/>
      <c r="AH233" s="19"/>
      <c r="AI233" s="19"/>
      <c r="AJ233" s="19"/>
      <c r="AK233" s="19"/>
      <c r="AL233" s="19"/>
      <c r="AM233" s="19"/>
      <c r="AN233" s="19"/>
      <c r="AO233" s="19"/>
      <c r="AP233" s="19"/>
      <c r="AQ233" s="19"/>
      <c r="AR233" s="19"/>
      <c r="AS233" s="19"/>
      <c r="AT233" s="19"/>
      <c r="AU233" s="19"/>
      <c r="AV233" s="19"/>
      <c r="AW233" s="19"/>
      <c r="AX233" s="19"/>
      <c r="AY233" s="19"/>
      <c r="AZ233" s="19"/>
      <c r="BA233" s="19"/>
      <c r="BB233" s="19"/>
      <c r="BC233" s="19"/>
    </row>
    <row r="234" spans="1:55" ht="42.75" customHeight="1" x14ac:dyDescent="0.15">
      <c r="A234" s="33" t="s">
        <v>212</v>
      </c>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19"/>
      <c r="AD234" s="19"/>
      <c r="AE234" s="19"/>
      <c r="AF234" s="19"/>
      <c r="AG234" s="19"/>
      <c r="AH234" s="19"/>
      <c r="AI234" s="19"/>
      <c r="AJ234" s="19"/>
      <c r="AK234" s="19"/>
      <c r="AL234" s="19"/>
      <c r="AM234" s="19"/>
      <c r="AN234" s="19"/>
      <c r="AO234" s="19"/>
      <c r="AP234" s="19"/>
      <c r="AQ234" s="19"/>
      <c r="AR234" s="19"/>
      <c r="AS234" s="19"/>
      <c r="AT234" s="19"/>
      <c r="AU234" s="19"/>
      <c r="AV234" s="19"/>
      <c r="AW234" s="19"/>
      <c r="AX234" s="19"/>
      <c r="AY234" s="19"/>
      <c r="AZ234" s="19"/>
      <c r="BA234" s="19"/>
      <c r="BB234" s="19"/>
      <c r="BC234" s="19"/>
    </row>
    <row r="235" spans="1:55" ht="58.9" customHeight="1" x14ac:dyDescent="0.15">
      <c r="A235" s="33" t="s">
        <v>213</v>
      </c>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c r="AQ235" s="19"/>
      <c r="AR235" s="19"/>
      <c r="AS235" s="19"/>
      <c r="AT235" s="19"/>
      <c r="AU235" s="19"/>
      <c r="AV235" s="19"/>
      <c r="AW235" s="19"/>
      <c r="AX235" s="19"/>
      <c r="AY235" s="19"/>
      <c r="AZ235" s="19"/>
      <c r="BA235" s="19"/>
      <c r="BB235" s="19"/>
      <c r="BC235" s="19"/>
    </row>
    <row r="236" spans="1:55" ht="17.100000000000001" customHeight="1" x14ac:dyDescent="0.15">
      <c r="A236" s="33" t="s">
        <v>214</v>
      </c>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c r="AS236" s="19"/>
      <c r="AT236" s="19"/>
      <c r="AU236" s="19"/>
      <c r="AV236" s="19"/>
      <c r="AW236" s="19"/>
      <c r="AX236" s="19"/>
      <c r="AY236" s="19"/>
      <c r="AZ236" s="19"/>
      <c r="BA236" s="19"/>
      <c r="BB236" s="19"/>
      <c r="BC236" s="19"/>
    </row>
    <row r="237" spans="1:55" ht="43.5" customHeight="1" x14ac:dyDescent="0.15">
      <c r="A237" s="33" t="s">
        <v>215</v>
      </c>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c r="AQ237" s="19"/>
      <c r="AR237" s="19"/>
      <c r="AS237" s="19"/>
      <c r="AT237" s="19"/>
      <c r="AU237" s="19"/>
      <c r="AV237" s="19"/>
      <c r="AW237" s="19"/>
      <c r="AX237" s="19"/>
      <c r="AY237" s="19"/>
      <c r="AZ237" s="19"/>
      <c r="BA237" s="19"/>
      <c r="BB237" s="19"/>
      <c r="BC237" s="19"/>
    </row>
    <row r="238" spans="1:55" ht="17.649999999999999" customHeight="1" x14ac:dyDescent="0.15">
      <c r="A238" s="33" t="s">
        <v>216</v>
      </c>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c r="AB238" s="19"/>
      <c r="AC238" s="19"/>
      <c r="AD238" s="19"/>
      <c r="AE238" s="19"/>
      <c r="AF238" s="19"/>
      <c r="AG238" s="19"/>
      <c r="AH238" s="19"/>
      <c r="AI238" s="19"/>
      <c r="AJ238" s="19"/>
      <c r="AK238" s="19"/>
      <c r="AL238" s="19"/>
      <c r="AM238" s="19"/>
      <c r="AN238" s="19"/>
      <c r="AO238" s="19"/>
      <c r="AP238" s="19"/>
      <c r="AQ238" s="19"/>
      <c r="AR238" s="19"/>
      <c r="AS238" s="19"/>
      <c r="AT238" s="19"/>
      <c r="AU238" s="19"/>
      <c r="AV238" s="19"/>
      <c r="AW238" s="19"/>
      <c r="AX238" s="19"/>
      <c r="AY238" s="19"/>
      <c r="AZ238" s="19"/>
      <c r="BA238" s="19"/>
      <c r="BB238" s="19"/>
      <c r="BC238" s="19"/>
    </row>
    <row r="239" spans="1:55" ht="17.649999999999999" customHeight="1" x14ac:dyDescent="0.15">
      <c r="A239" s="33" t="s">
        <v>217</v>
      </c>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c r="AQ239" s="19"/>
      <c r="AR239" s="19"/>
      <c r="AS239" s="19"/>
      <c r="AT239" s="19"/>
      <c r="AU239" s="19"/>
      <c r="AV239" s="19"/>
      <c r="AW239" s="19"/>
      <c r="AX239" s="19"/>
      <c r="AY239" s="19"/>
      <c r="AZ239" s="19"/>
      <c r="BA239" s="19"/>
      <c r="BB239" s="19"/>
      <c r="BC239" s="19"/>
    </row>
    <row r="240" spans="1:55" ht="24.75" customHeight="1" x14ac:dyDescent="0.15">
      <c r="A240" s="33" t="s">
        <v>218</v>
      </c>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c r="AA240" s="19"/>
      <c r="AB240" s="19"/>
      <c r="AC240" s="19"/>
      <c r="AD240" s="19"/>
      <c r="AE240" s="19"/>
      <c r="AF240" s="19"/>
      <c r="AG240" s="19"/>
      <c r="AH240" s="19"/>
      <c r="AI240" s="19"/>
      <c r="AJ240" s="19"/>
      <c r="AK240" s="19"/>
      <c r="AL240" s="19"/>
      <c r="AM240" s="19"/>
      <c r="AN240" s="19"/>
      <c r="AO240" s="19"/>
      <c r="AP240" s="19"/>
      <c r="AQ240" s="19"/>
      <c r="AR240" s="19"/>
      <c r="AS240" s="19"/>
      <c r="AT240" s="19"/>
      <c r="AU240" s="19"/>
      <c r="AV240" s="19"/>
      <c r="AW240" s="19"/>
      <c r="AX240" s="19"/>
      <c r="AY240" s="19"/>
      <c r="AZ240" s="19"/>
      <c r="BA240" s="19"/>
      <c r="BB240" s="19"/>
      <c r="BC240" s="19"/>
    </row>
    <row r="241" spans="1:55" ht="31.35" customHeight="1" x14ac:dyDescent="0.15">
      <c r="A241" s="33" t="s">
        <v>219</v>
      </c>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c r="AQ241" s="19"/>
      <c r="AR241" s="19"/>
      <c r="AS241" s="19"/>
      <c r="AT241" s="19"/>
      <c r="AU241" s="19"/>
      <c r="AV241" s="19"/>
      <c r="AW241" s="19"/>
      <c r="AX241" s="19"/>
      <c r="AY241" s="19"/>
      <c r="AZ241" s="19"/>
      <c r="BA241" s="19"/>
      <c r="BB241" s="19"/>
      <c r="BC241" s="19"/>
    </row>
    <row r="242" spans="1:55" ht="17.649999999999999" customHeight="1" x14ac:dyDescent="0.15">
      <c r="A242" s="33" t="s">
        <v>220</v>
      </c>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c r="AB242" s="19"/>
      <c r="AC242" s="19"/>
      <c r="AD242" s="19"/>
      <c r="AE242" s="19"/>
      <c r="AF242" s="19"/>
      <c r="AG242" s="19"/>
      <c r="AH242" s="19"/>
      <c r="AI242" s="19"/>
      <c r="AJ242" s="19"/>
      <c r="AK242" s="19"/>
      <c r="AL242" s="19"/>
      <c r="AM242" s="19"/>
      <c r="AN242" s="19"/>
      <c r="AO242" s="19"/>
      <c r="AP242" s="19"/>
      <c r="AQ242" s="19"/>
      <c r="AR242" s="19"/>
      <c r="AS242" s="19"/>
      <c r="AT242" s="19"/>
      <c r="AU242" s="19"/>
      <c r="AV242" s="19"/>
      <c r="AW242" s="19"/>
      <c r="AX242" s="19"/>
      <c r="AY242" s="19"/>
      <c r="AZ242" s="19"/>
      <c r="BA242" s="19"/>
      <c r="BB242" s="19"/>
      <c r="BC242" s="19"/>
    </row>
    <row r="243" spans="1:55" ht="42" customHeight="1" x14ac:dyDescent="0.15">
      <c r="A243" s="33" t="s">
        <v>221</v>
      </c>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c r="AB243" s="19"/>
      <c r="AC243" s="19"/>
      <c r="AD243" s="19"/>
      <c r="AE243" s="19"/>
      <c r="AF243" s="19"/>
      <c r="AG243" s="19"/>
      <c r="AH243" s="19"/>
      <c r="AI243" s="19"/>
      <c r="AJ243" s="19"/>
      <c r="AK243" s="19"/>
      <c r="AL243" s="19"/>
      <c r="AM243" s="19"/>
      <c r="AN243" s="19"/>
      <c r="AO243" s="19"/>
      <c r="AP243" s="19"/>
      <c r="AQ243" s="19"/>
      <c r="AR243" s="19"/>
      <c r="AS243" s="19"/>
      <c r="AT243" s="19"/>
      <c r="AU243" s="19"/>
      <c r="AV243" s="19"/>
      <c r="AW243" s="19"/>
      <c r="AX243" s="19"/>
      <c r="AY243" s="19"/>
      <c r="AZ243" s="19"/>
      <c r="BA243" s="19"/>
      <c r="BB243" s="19"/>
      <c r="BC243" s="19"/>
    </row>
    <row r="244" spans="1:55" ht="31.35" customHeight="1" x14ac:dyDescent="0.15">
      <c r="A244" s="33" t="s">
        <v>222</v>
      </c>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c r="AA244" s="19"/>
      <c r="AB244" s="19"/>
      <c r="AC244" s="19"/>
      <c r="AD244" s="19"/>
      <c r="AE244" s="19"/>
      <c r="AF244" s="19"/>
      <c r="AG244" s="19"/>
      <c r="AH244" s="19"/>
      <c r="AI244" s="19"/>
      <c r="AJ244" s="19"/>
      <c r="AK244" s="19"/>
      <c r="AL244" s="19"/>
      <c r="AM244" s="19"/>
      <c r="AN244" s="19"/>
      <c r="AO244" s="19"/>
      <c r="AP244" s="19"/>
      <c r="AQ244" s="19"/>
      <c r="AR244" s="19"/>
      <c r="AS244" s="19"/>
      <c r="AT244" s="19"/>
      <c r="AU244" s="19"/>
      <c r="AV244" s="19"/>
      <c r="AW244" s="19"/>
      <c r="AX244" s="19"/>
      <c r="AY244" s="19"/>
      <c r="AZ244" s="19"/>
      <c r="BA244" s="19"/>
      <c r="BB244" s="19"/>
      <c r="BC244" s="19"/>
    </row>
    <row r="245" spans="1:55" ht="17.100000000000001" customHeight="1" x14ac:dyDescent="0.15">
      <c r="A245" s="38" t="s">
        <v>186</v>
      </c>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c r="AA245" s="38"/>
      <c r="AB245" s="38"/>
      <c r="AC245" s="38"/>
      <c r="AD245" s="38"/>
      <c r="AE245" s="38"/>
      <c r="AF245" s="38"/>
      <c r="AG245" s="38"/>
      <c r="AH245" s="38"/>
      <c r="AI245" s="38"/>
      <c r="AJ245" s="38"/>
      <c r="AK245" s="38"/>
      <c r="AL245" s="38"/>
      <c r="AM245" s="38"/>
      <c r="AN245" s="38"/>
      <c r="AO245" s="38"/>
      <c r="AP245" s="38"/>
      <c r="AQ245" s="38"/>
      <c r="AR245" s="38"/>
      <c r="AS245" s="38"/>
      <c r="AT245" s="38"/>
      <c r="AU245" s="38"/>
      <c r="AV245" s="38"/>
      <c r="AW245" s="38"/>
      <c r="AX245" s="38"/>
      <c r="AY245" s="38"/>
      <c r="AZ245" s="38"/>
      <c r="BA245" s="38"/>
      <c r="BB245" s="38"/>
      <c r="BC245" s="38"/>
    </row>
    <row r="246" spans="1:55" ht="31.35" customHeight="1" x14ac:dyDescent="0.15">
      <c r="A246" s="33" t="s">
        <v>223</v>
      </c>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c r="AB246" s="19"/>
      <c r="AC246" s="19"/>
      <c r="AD246" s="19"/>
      <c r="AE246" s="19"/>
      <c r="AF246" s="19"/>
      <c r="AG246" s="19"/>
      <c r="AH246" s="19"/>
      <c r="AI246" s="19"/>
      <c r="AJ246" s="19"/>
      <c r="AK246" s="19"/>
      <c r="AL246" s="19"/>
      <c r="AM246" s="19"/>
      <c r="AN246" s="19"/>
      <c r="AO246" s="19"/>
      <c r="AP246" s="19"/>
      <c r="AQ246" s="19"/>
      <c r="AR246" s="19"/>
      <c r="AS246" s="19"/>
      <c r="AT246" s="19"/>
      <c r="AU246" s="19"/>
      <c r="AV246" s="19"/>
      <c r="AW246" s="19"/>
      <c r="AX246" s="19"/>
      <c r="AY246" s="19"/>
      <c r="AZ246" s="19"/>
      <c r="BA246" s="19"/>
      <c r="BB246" s="19"/>
      <c r="BC246" s="19"/>
    </row>
    <row r="247" spans="1:55" ht="17.649999999999999" customHeight="1" x14ac:dyDescent="0.15">
      <c r="A247" s="33" t="s">
        <v>224</v>
      </c>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c r="AA247" s="19"/>
      <c r="AB247" s="19"/>
      <c r="AC247" s="19"/>
      <c r="AD247" s="19"/>
      <c r="AE247" s="19"/>
      <c r="AF247" s="19"/>
      <c r="AG247" s="19"/>
      <c r="AH247" s="19"/>
      <c r="AI247" s="19"/>
      <c r="AJ247" s="19"/>
      <c r="AK247" s="19"/>
      <c r="AL247" s="19"/>
      <c r="AM247" s="19"/>
      <c r="AN247" s="19"/>
      <c r="AO247" s="19"/>
      <c r="AP247" s="19"/>
      <c r="AQ247" s="19"/>
      <c r="AR247" s="19"/>
      <c r="AS247" s="19"/>
      <c r="AT247" s="19"/>
      <c r="AU247" s="19"/>
      <c r="AV247" s="19"/>
      <c r="AW247" s="19"/>
      <c r="AX247" s="19"/>
      <c r="AY247" s="19"/>
      <c r="AZ247" s="19"/>
      <c r="BA247" s="19"/>
      <c r="BB247" s="19"/>
      <c r="BC247" s="19"/>
    </row>
    <row r="248" spans="1:55" ht="17.649999999999999" customHeight="1" x14ac:dyDescent="0.15">
      <c r="A248" s="33" t="s">
        <v>225</v>
      </c>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c r="AR248" s="19"/>
      <c r="AS248" s="19"/>
      <c r="AT248" s="19"/>
      <c r="AU248" s="19"/>
      <c r="AV248" s="19"/>
      <c r="AW248" s="19"/>
      <c r="AX248" s="19"/>
      <c r="AY248" s="19"/>
      <c r="AZ248" s="19"/>
      <c r="BA248" s="19"/>
      <c r="BB248" s="19"/>
      <c r="BC248" s="19"/>
    </row>
    <row r="249" spans="1:55" ht="17.649999999999999" customHeight="1" x14ac:dyDescent="0.15">
      <c r="A249" s="33" t="s">
        <v>226</v>
      </c>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c r="AQ249" s="19"/>
      <c r="AR249" s="19"/>
      <c r="AS249" s="19"/>
      <c r="AT249" s="19"/>
      <c r="AU249" s="19"/>
      <c r="AV249" s="19"/>
      <c r="AW249" s="19"/>
      <c r="AX249" s="19"/>
      <c r="AY249" s="19"/>
      <c r="AZ249" s="19"/>
      <c r="BA249" s="19"/>
      <c r="BB249" s="19"/>
      <c r="BC249" s="19"/>
    </row>
    <row r="250" spans="1:55" ht="17.100000000000001" customHeight="1" x14ac:dyDescent="0.15">
      <c r="A250" s="33" t="s">
        <v>227</v>
      </c>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c r="AV250" s="19"/>
      <c r="AW250" s="19"/>
      <c r="AX250" s="19"/>
      <c r="AY250" s="19"/>
      <c r="AZ250" s="19"/>
      <c r="BA250" s="19"/>
      <c r="BB250" s="19"/>
      <c r="BC250" s="19"/>
    </row>
    <row r="251" spans="1:55" ht="31.35" customHeight="1" x14ac:dyDescent="0.15">
      <c r="A251" s="33" t="s">
        <v>228</v>
      </c>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c r="AQ251" s="19"/>
      <c r="AR251" s="19"/>
      <c r="AS251" s="19"/>
      <c r="AT251" s="19"/>
      <c r="AU251" s="19"/>
      <c r="AV251" s="19"/>
      <c r="AW251" s="19"/>
      <c r="AX251" s="19"/>
      <c r="AY251" s="19"/>
      <c r="AZ251" s="19"/>
      <c r="BA251" s="19"/>
      <c r="BB251" s="19"/>
      <c r="BC251" s="19"/>
    </row>
    <row r="252" spans="1:55" ht="31.35" customHeight="1" x14ac:dyDescent="0.15">
      <c r="A252" s="33" t="s">
        <v>229</v>
      </c>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c r="AA252" s="19"/>
      <c r="AB252" s="19"/>
      <c r="AC252" s="19"/>
      <c r="AD252" s="19"/>
      <c r="AE252" s="19"/>
      <c r="AF252" s="19"/>
      <c r="AG252" s="19"/>
      <c r="AH252" s="19"/>
      <c r="AI252" s="19"/>
      <c r="AJ252" s="19"/>
      <c r="AK252" s="19"/>
      <c r="AL252" s="19"/>
      <c r="AM252" s="19"/>
      <c r="AN252" s="19"/>
      <c r="AO252" s="19"/>
      <c r="AP252" s="19"/>
      <c r="AQ252" s="19"/>
      <c r="AR252" s="19"/>
      <c r="AS252" s="19"/>
      <c r="AT252" s="19"/>
      <c r="AU252" s="19"/>
      <c r="AV252" s="19"/>
      <c r="AW252" s="19"/>
      <c r="AX252" s="19"/>
      <c r="AY252" s="19"/>
      <c r="AZ252" s="19"/>
      <c r="BA252" s="19"/>
      <c r="BB252" s="19"/>
      <c r="BC252" s="19"/>
    </row>
    <row r="253" spans="1:55" ht="17.100000000000001" customHeight="1" x14ac:dyDescent="0.15">
      <c r="A253" s="33" t="s">
        <v>186</v>
      </c>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c r="AQ253" s="19"/>
      <c r="AR253" s="19"/>
      <c r="AS253" s="19"/>
      <c r="AT253" s="19"/>
      <c r="AU253" s="19"/>
      <c r="AV253" s="19"/>
      <c r="AW253" s="19"/>
      <c r="AX253" s="19"/>
      <c r="AY253" s="19"/>
      <c r="AZ253" s="19"/>
      <c r="BA253" s="19"/>
      <c r="BB253" s="19"/>
      <c r="BC253" s="19"/>
    </row>
    <row r="254" spans="1:55" ht="54" customHeight="1" x14ac:dyDescent="0.15">
      <c r="A254" s="33" t="s">
        <v>230</v>
      </c>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c r="AQ254" s="19"/>
      <c r="AR254" s="19"/>
      <c r="AS254" s="19"/>
      <c r="AT254" s="19"/>
      <c r="AU254" s="19"/>
      <c r="AV254" s="19"/>
      <c r="AW254" s="19"/>
      <c r="AX254" s="19"/>
      <c r="AY254" s="19"/>
      <c r="AZ254" s="19"/>
      <c r="BA254" s="19"/>
      <c r="BB254" s="19"/>
      <c r="BC254" s="19"/>
    </row>
    <row r="255" spans="1:55" ht="17.100000000000001" customHeight="1" x14ac:dyDescent="0.15">
      <c r="A255" s="33" t="s">
        <v>186</v>
      </c>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E255" s="19"/>
      <c r="AF255" s="19"/>
      <c r="AG255" s="19"/>
      <c r="AH255" s="19"/>
      <c r="AI255" s="19"/>
      <c r="AJ255" s="19"/>
      <c r="AK255" s="19"/>
      <c r="AL255" s="19"/>
      <c r="AM255" s="19"/>
      <c r="AN255" s="19"/>
      <c r="AO255" s="19"/>
      <c r="AP255" s="19"/>
      <c r="AQ255" s="19"/>
      <c r="AR255" s="19"/>
      <c r="AS255" s="19"/>
      <c r="AT255" s="19"/>
      <c r="AU255" s="19"/>
      <c r="AV255" s="19"/>
      <c r="AW255" s="19"/>
      <c r="AX255" s="19"/>
      <c r="AY255" s="19"/>
      <c r="AZ255" s="19"/>
      <c r="BA255" s="19"/>
      <c r="BB255" s="19"/>
      <c r="BC255" s="19"/>
    </row>
    <row r="256" spans="1:55" ht="50.25" customHeight="1" x14ac:dyDescent="0.15">
      <c r="A256" s="33" t="s">
        <v>231</v>
      </c>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c r="AB256" s="19"/>
      <c r="AC256" s="19"/>
      <c r="AD256" s="19"/>
      <c r="AE256" s="19"/>
      <c r="AF256" s="19"/>
      <c r="AG256" s="19"/>
      <c r="AH256" s="19"/>
      <c r="AI256" s="19"/>
      <c r="AJ256" s="19"/>
      <c r="AK256" s="19"/>
      <c r="AL256" s="19"/>
      <c r="AM256" s="19"/>
      <c r="AN256" s="19"/>
      <c r="AO256" s="19"/>
      <c r="AP256" s="19"/>
      <c r="AQ256" s="19"/>
      <c r="AR256" s="19"/>
      <c r="AS256" s="19"/>
      <c r="AT256" s="19"/>
      <c r="AU256" s="19"/>
      <c r="AV256" s="19"/>
      <c r="AW256" s="19"/>
      <c r="AX256" s="19"/>
      <c r="AY256" s="19"/>
      <c r="AZ256" s="19"/>
      <c r="BA256" s="19"/>
      <c r="BB256" s="19"/>
      <c r="BC256" s="19"/>
    </row>
    <row r="257" spans="1:55" ht="17.100000000000001" customHeight="1" x14ac:dyDescent="0.15">
      <c r="A257" s="33" t="s">
        <v>232</v>
      </c>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E257" s="19"/>
      <c r="AF257" s="19"/>
      <c r="AG257" s="19"/>
      <c r="AH257" s="19"/>
      <c r="AI257" s="19"/>
      <c r="AJ257" s="19"/>
      <c r="AK257" s="19"/>
      <c r="AL257" s="19"/>
      <c r="AM257" s="19"/>
      <c r="AN257" s="19"/>
      <c r="AO257" s="19"/>
      <c r="AP257" s="19"/>
      <c r="AQ257" s="19"/>
      <c r="AR257" s="19"/>
      <c r="AS257" s="19"/>
      <c r="AT257" s="19"/>
      <c r="AU257" s="19"/>
      <c r="AV257" s="19"/>
      <c r="AW257" s="19"/>
      <c r="AX257" s="19"/>
      <c r="AY257" s="19"/>
      <c r="AZ257" s="19"/>
      <c r="BA257" s="19"/>
      <c r="BB257" s="19"/>
      <c r="BC257" s="19"/>
    </row>
    <row r="258" spans="1:55" ht="57.75" customHeight="1" x14ac:dyDescent="0.15">
      <c r="A258" s="33" t="s">
        <v>233</v>
      </c>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c r="AE258" s="19"/>
      <c r="AF258" s="19"/>
      <c r="AG258" s="19"/>
      <c r="AH258" s="19"/>
      <c r="AI258" s="19"/>
      <c r="AJ258" s="19"/>
      <c r="AK258" s="19"/>
      <c r="AL258" s="19"/>
      <c r="AM258" s="19"/>
      <c r="AN258" s="19"/>
      <c r="AO258" s="19"/>
      <c r="AP258" s="19"/>
      <c r="AQ258" s="19"/>
      <c r="AR258" s="19"/>
      <c r="AS258" s="19"/>
      <c r="AT258" s="19"/>
      <c r="AU258" s="19"/>
      <c r="AV258" s="19"/>
      <c r="AW258" s="19"/>
      <c r="AX258" s="19"/>
      <c r="AY258" s="19"/>
      <c r="AZ258" s="19"/>
      <c r="BA258" s="19"/>
      <c r="BB258" s="19"/>
      <c r="BC258" s="19"/>
    </row>
    <row r="259" spans="1:55" ht="57.75" customHeight="1" x14ac:dyDescent="0.15">
      <c r="A259" s="33" t="s">
        <v>234</v>
      </c>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c r="AQ259" s="19"/>
      <c r="AR259" s="19"/>
      <c r="AS259" s="19"/>
      <c r="AT259" s="19"/>
      <c r="AU259" s="19"/>
      <c r="AV259" s="19"/>
      <c r="AW259" s="19"/>
      <c r="AX259" s="19"/>
      <c r="AY259" s="19"/>
      <c r="AZ259" s="19"/>
      <c r="BA259" s="19"/>
      <c r="BB259" s="19"/>
      <c r="BC259" s="19"/>
    </row>
    <row r="260" spans="1:55" ht="17.100000000000001" customHeight="1" x14ac:dyDescent="0.15">
      <c r="A260" s="33" t="s">
        <v>186</v>
      </c>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c r="AQ260" s="19"/>
      <c r="AR260" s="19"/>
      <c r="AS260" s="19"/>
      <c r="AT260" s="19"/>
      <c r="AU260" s="19"/>
      <c r="AV260" s="19"/>
      <c r="AW260" s="19"/>
      <c r="AX260" s="19"/>
      <c r="AY260" s="19"/>
      <c r="AZ260" s="19"/>
      <c r="BA260" s="19"/>
      <c r="BB260" s="19"/>
      <c r="BC260" s="19"/>
    </row>
    <row r="261" spans="1:55" ht="17.100000000000001" customHeight="1" x14ac:dyDescent="0.15">
      <c r="A261" s="33" t="s">
        <v>235</v>
      </c>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c r="AR261" s="19"/>
      <c r="AS261" s="19"/>
      <c r="AT261" s="19"/>
      <c r="AU261" s="19"/>
      <c r="AV261" s="19"/>
      <c r="AW261" s="19"/>
      <c r="AX261" s="19"/>
      <c r="AY261" s="19"/>
      <c r="AZ261" s="19"/>
      <c r="BA261" s="19"/>
      <c r="BB261" s="19"/>
      <c r="BC261" s="19"/>
    </row>
    <row r="262" spans="1:55" ht="62.25" customHeight="1" x14ac:dyDescent="0.15">
      <c r="A262" s="33" t="s">
        <v>236</v>
      </c>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c r="AQ262" s="19"/>
      <c r="AR262" s="19"/>
      <c r="AS262" s="19"/>
      <c r="AT262" s="19"/>
      <c r="AU262" s="19"/>
      <c r="AV262" s="19"/>
      <c r="AW262" s="19"/>
      <c r="AX262" s="19"/>
      <c r="AY262" s="19"/>
      <c r="AZ262" s="19"/>
      <c r="BA262" s="19"/>
      <c r="BB262" s="19"/>
      <c r="BC262" s="19"/>
    </row>
    <row r="263" spans="1:55" ht="17.100000000000001" customHeight="1" x14ac:dyDescent="0.15">
      <c r="A263" s="19" t="s">
        <v>515</v>
      </c>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c r="AA263" s="19"/>
      <c r="AB263" s="19"/>
      <c r="AC263" s="19"/>
      <c r="AD263" s="19"/>
      <c r="AE263" s="19"/>
      <c r="AF263" s="19"/>
      <c r="AG263" s="19"/>
      <c r="AH263" s="19"/>
      <c r="AI263" s="19"/>
      <c r="AJ263" s="19"/>
      <c r="AK263" s="19"/>
      <c r="AL263" s="19"/>
      <c r="AM263" s="19"/>
      <c r="AN263" s="19"/>
      <c r="AO263" s="19"/>
      <c r="AP263" s="19"/>
      <c r="AQ263" s="19"/>
      <c r="AR263" s="19"/>
      <c r="AS263" s="19"/>
      <c r="AT263" s="19"/>
      <c r="AU263" s="19"/>
      <c r="AV263" s="19"/>
      <c r="AW263" s="19"/>
      <c r="AX263" s="19"/>
      <c r="AY263" s="19"/>
      <c r="AZ263" s="19"/>
      <c r="BA263" s="19"/>
      <c r="BB263" s="19"/>
      <c r="BC263" s="19"/>
    </row>
    <row r="264" spans="1:55" ht="31.35" customHeight="1" x14ac:dyDescent="0.15">
      <c r="A264" s="33" t="s">
        <v>237</v>
      </c>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c r="AA264" s="19"/>
      <c r="AB264" s="19"/>
      <c r="AC264" s="19"/>
      <c r="AD264" s="19"/>
      <c r="AE264" s="19"/>
      <c r="AF264" s="19"/>
      <c r="AG264" s="19"/>
      <c r="AH264" s="19"/>
      <c r="AI264" s="19"/>
      <c r="AJ264" s="19"/>
      <c r="AK264" s="19"/>
      <c r="AL264" s="19"/>
      <c r="AM264" s="19"/>
      <c r="AN264" s="19"/>
      <c r="AO264" s="19"/>
      <c r="AP264" s="19"/>
      <c r="AQ264" s="19"/>
      <c r="AR264" s="19"/>
      <c r="AS264" s="19"/>
      <c r="AT264" s="19"/>
      <c r="AU264" s="19"/>
      <c r="AV264" s="19"/>
      <c r="AW264" s="19"/>
      <c r="AX264" s="19"/>
      <c r="AY264" s="19"/>
      <c r="AZ264" s="19"/>
      <c r="BA264" s="19"/>
      <c r="BB264" s="19"/>
      <c r="BC264" s="19"/>
    </row>
    <row r="265" spans="1:55" ht="31.35" customHeight="1" x14ac:dyDescent="0.15">
      <c r="A265" s="33" t="s">
        <v>238</v>
      </c>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c r="AA265" s="19"/>
      <c r="AB265" s="19"/>
      <c r="AC265" s="19"/>
      <c r="AD265" s="19"/>
      <c r="AE265" s="19"/>
      <c r="AF265" s="19"/>
      <c r="AG265" s="19"/>
      <c r="AH265" s="19"/>
      <c r="AI265" s="19"/>
      <c r="AJ265" s="19"/>
      <c r="AK265" s="19"/>
      <c r="AL265" s="19"/>
      <c r="AM265" s="19"/>
      <c r="AN265" s="19"/>
      <c r="AO265" s="19"/>
      <c r="AP265" s="19"/>
      <c r="AQ265" s="19"/>
      <c r="AR265" s="19"/>
      <c r="AS265" s="19"/>
      <c r="AT265" s="19"/>
      <c r="AU265" s="19"/>
      <c r="AV265" s="19"/>
      <c r="AW265" s="19"/>
      <c r="AX265" s="19"/>
      <c r="AY265" s="19"/>
      <c r="AZ265" s="19"/>
      <c r="BA265" s="19"/>
      <c r="BB265" s="19"/>
      <c r="BC265" s="19"/>
    </row>
    <row r="266" spans="1:55" ht="17.100000000000001" customHeight="1" x14ac:dyDescent="0.15">
      <c r="A266" s="33" t="s">
        <v>239</v>
      </c>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c r="AB266" s="19"/>
      <c r="AC266" s="19"/>
      <c r="AD266" s="19"/>
      <c r="AE266" s="19"/>
      <c r="AF266" s="19"/>
      <c r="AG266" s="19"/>
      <c r="AH266" s="19"/>
      <c r="AI266" s="19"/>
      <c r="AJ266" s="19"/>
      <c r="AK266" s="19"/>
      <c r="AL266" s="19"/>
      <c r="AM266" s="19"/>
      <c r="AN266" s="19"/>
      <c r="AO266" s="19"/>
      <c r="AP266" s="19"/>
      <c r="AQ266" s="19"/>
      <c r="AR266" s="19"/>
      <c r="AS266" s="19"/>
      <c r="AT266" s="19"/>
      <c r="AU266" s="19"/>
      <c r="AV266" s="19"/>
      <c r="AW266" s="19"/>
      <c r="AX266" s="19"/>
      <c r="AY266" s="19"/>
      <c r="AZ266" s="19"/>
      <c r="BA266" s="19"/>
      <c r="BB266" s="19"/>
      <c r="BC266" s="19"/>
    </row>
    <row r="267" spans="1:55" ht="31.35" customHeight="1" x14ac:dyDescent="0.15">
      <c r="A267" s="33" t="s">
        <v>240</v>
      </c>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c r="AB267" s="19"/>
      <c r="AC267" s="19"/>
      <c r="AD267" s="19"/>
      <c r="AE267" s="19"/>
      <c r="AF267" s="19"/>
      <c r="AG267" s="19"/>
      <c r="AH267" s="19"/>
      <c r="AI267" s="19"/>
      <c r="AJ267" s="19"/>
      <c r="AK267" s="19"/>
      <c r="AL267" s="19"/>
      <c r="AM267" s="19"/>
      <c r="AN267" s="19"/>
      <c r="AO267" s="19"/>
      <c r="AP267" s="19"/>
      <c r="AQ267" s="19"/>
      <c r="AR267" s="19"/>
      <c r="AS267" s="19"/>
      <c r="AT267" s="19"/>
      <c r="AU267" s="19"/>
      <c r="AV267" s="19"/>
      <c r="AW267" s="19"/>
      <c r="AX267" s="19"/>
      <c r="AY267" s="19"/>
      <c r="AZ267" s="19"/>
      <c r="BA267" s="19"/>
      <c r="BB267" s="19"/>
      <c r="BC267" s="19"/>
    </row>
    <row r="268" spans="1:55" ht="73.5" customHeight="1" x14ac:dyDescent="0.15">
      <c r="A268" s="33" t="s">
        <v>241</v>
      </c>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c r="AA268" s="19"/>
      <c r="AB268" s="19"/>
      <c r="AC268" s="19"/>
      <c r="AD268" s="19"/>
      <c r="AE268" s="19"/>
      <c r="AF268" s="19"/>
      <c r="AG268" s="19"/>
      <c r="AH268" s="19"/>
      <c r="AI268" s="19"/>
      <c r="AJ268" s="19"/>
      <c r="AK268" s="19"/>
      <c r="AL268" s="19"/>
      <c r="AM268" s="19"/>
      <c r="AN268" s="19"/>
      <c r="AO268" s="19"/>
      <c r="AP268" s="19"/>
      <c r="AQ268" s="19"/>
      <c r="AR268" s="19"/>
      <c r="AS268" s="19"/>
      <c r="AT268" s="19"/>
      <c r="AU268" s="19"/>
      <c r="AV268" s="19"/>
      <c r="AW268" s="19"/>
      <c r="AX268" s="19"/>
      <c r="AY268" s="19"/>
      <c r="AZ268" s="19"/>
      <c r="BA268" s="19"/>
      <c r="BB268" s="19"/>
      <c r="BC268" s="19"/>
    </row>
    <row r="269" spans="1:55" ht="17.100000000000001" customHeight="1" x14ac:dyDescent="0.15">
      <c r="A269" s="33" t="s">
        <v>242</v>
      </c>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c r="AA269" s="19"/>
      <c r="AB269" s="19"/>
      <c r="AC269" s="19"/>
      <c r="AD269" s="19"/>
      <c r="AE269" s="19"/>
      <c r="AF269" s="19"/>
      <c r="AG269" s="19"/>
      <c r="AH269" s="19"/>
      <c r="AI269" s="19"/>
      <c r="AJ269" s="19"/>
      <c r="AK269" s="19"/>
      <c r="AL269" s="19"/>
      <c r="AM269" s="19"/>
      <c r="AN269" s="19"/>
      <c r="AO269" s="19"/>
      <c r="AP269" s="19"/>
      <c r="AQ269" s="19"/>
      <c r="AR269" s="19"/>
      <c r="AS269" s="19"/>
      <c r="AT269" s="19"/>
      <c r="AU269" s="19"/>
      <c r="AV269" s="19"/>
      <c r="AW269" s="19"/>
      <c r="AX269" s="19"/>
      <c r="AY269" s="19"/>
      <c r="AZ269" s="19"/>
      <c r="BA269" s="19"/>
      <c r="BB269" s="19"/>
      <c r="BC269" s="19"/>
    </row>
    <row r="270" spans="1:55" ht="17.100000000000001" customHeight="1" x14ac:dyDescent="0.15">
      <c r="A270" s="33" t="s">
        <v>243</v>
      </c>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c r="AA270" s="19"/>
      <c r="AB270" s="19"/>
      <c r="AC270" s="19"/>
      <c r="AD270" s="19"/>
      <c r="AE270" s="19"/>
      <c r="AF270" s="19"/>
      <c r="AG270" s="19"/>
      <c r="AH270" s="19"/>
      <c r="AI270" s="19"/>
      <c r="AJ270" s="19"/>
      <c r="AK270" s="19"/>
      <c r="AL270" s="19"/>
      <c r="AM270" s="19"/>
      <c r="AN270" s="19"/>
      <c r="AO270" s="19"/>
      <c r="AP270" s="19"/>
      <c r="AQ270" s="19"/>
      <c r="AR270" s="19"/>
      <c r="AS270" s="19"/>
      <c r="AT270" s="19"/>
      <c r="AU270" s="19"/>
      <c r="AV270" s="19"/>
      <c r="AW270" s="19"/>
      <c r="AX270" s="19"/>
      <c r="AY270" s="19"/>
      <c r="AZ270" s="19"/>
      <c r="BA270" s="19"/>
      <c r="BB270" s="19"/>
      <c r="BC270" s="19"/>
    </row>
    <row r="271" spans="1:55" ht="57.75" customHeight="1" x14ac:dyDescent="0.15">
      <c r="A271" s="33" t="s">
        <v>244</v>
      </c>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c r="AA271" s="19"/>
      <c r="AB271" s="19"/>
      <c r="AC271" s="19"/>
      <c r="AD271" s="19"/>
      <c r="AE271" s="19"/>
      <c r="AF271" s="19"/>
      <c r="AG271" s="19"/>
      <c r="AH271" s="19"/>
      <c r="AI271" s="19"/>
      <c r="AJ271" s="19"/>
      <c r="AK271" s="19"/>
      <c r="AL271" s="19"/>
      <c r="AM271" s="19"/>
      <c r="AN271" s="19"/>
      <c r="AO271" s="19"/>
      <c r="AP271" s="19"/>
      <c r="AQ271" s="19"/>
      <c r="AR271" s="19"/>
      <c r="AS271" s="19"/>
      <c r="AT271" s="19"/>
      <c r="AU271" s="19"/>
      <c r="AV271" s="19"/>
      <c r="AW271" s="19"/>
      <c r="AX271" s="19"/>
      <c r="AY271" s="19"/>
      <c r="AZ271" s="19"/>
      <c r="BA271" s="19"/>
      <c r="BB271" s="19"/>
      <c r="BC271" s="19"/>
    </row>
    <row r="272" spans="1:55" ht="34.5" customHeight="1" x14ac:dyDescent="0.15">
      <c r="A272" s="33" t="s">
        <v>245</v>
      </c>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c r="AF272" s="19"/>
      <c r="AG272" s="19"/>
      <c r="AH272" s="19"/>
      <c r="AI272" s="19"/>
      <c r="AJ272" s="19"/>
      <c r="AK272" s="19"/>
      <c r="AL272" s="19"/>
      <c r="AM272" s="19"/>
      <c r="AN272" s="19"/>
      <c r="AO272" s="19"/>
      <c r="AP272" s="19"/>
      <c r="AQ272" s="19"/>
      <c r="AR272" s="19"/>
      <c r="AS272" s="19"/>
      <c r="AT272" s="19"/>
      <c r="AU272" s="19"/>
      <c r="AV272" s="19"/>
      <c r="AW272" s="19"/>
      <c r="AX272" s="19"/>
      <c r="AY272" s="19"/>
      <c r="AZ272" s="19"/>
      <c r="BA272" s="19"/>
      <c r="BB272" s="19"/>
      <c r="BC272" s="19"/>
    </row>
    <row r="273" spans="1:55" ht="44.25" customHeight="1" x14ac:dyDescent="0.15">
      <c r="A273" s="33" t="s">
        <v>246</v>
      </c>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c r="AA273" s="19"/>
      <c r="AB273" s="19"/>
      <c r="AC273" s="19"/>
      <c r="AD273" s="19"/>
      <c r="AE273" s="19"/>
      <c r="AF273" s="19"/>
      <c r="AG273" s="19"/>
      <c r="AH273" s="19"/>
      <c r="AI273" s="19"/>
      <c r="AJ273" s="19"/>
      <c r="AK273" s="19"/>
      <c r="AL273" s="19"/>
      <c r="AM273" s="19"/>
      <c r="AN273" s="19"/>
      <c r="AO273" s="19"/>
      <c r="AP273" s="19"/>
      <c r="AQ273" s="19"/>
      <c r="AR273" s="19"/>
      <c r="AS273" s="19"/>
      <c r="AT273" s="19"/>
      <c r="AU273" s="19"/>
      <c r="AV273" s="19"/>
      <c r="AW273" s="19"/>
      <c r="AX273" s="19"/>
      <c r="AY273" s="19"/>
      <c r="AZ273" s="19"/>
      <c r="BA273" s="19"/>
      <c r="BB273" s="19"/>
      <c r="BC273" s="19"/>
    </row>
    <row r="274" spans="1:55" ht="17.100000000000001" customHeight="1" x14ac:dyDescent="0.15">
      <c r="A274" s="33" t="s">
        <v>247</v>
      </c>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c r="AA274" s="19"/>
      <c r="AB274" s="19"/>
      <c r="AC274" s="19"/>
      <c r="AD274" s="19"/>
      <c r="AE274" s="19"/>
      <c r="AF274" s="19"/>
      <c r="AG274" s="19"/>
      <c r="AH274" s="19"/>
      <c r="AI274" s="19"/>
      <c r="AJ274" s="19"/>
      <c r="AK274" s="19"/>
      <c r="AL274" s="19"/>
      <c r="AM274" s="19"/>
      <c r="AN274" s="19"/>
      <c r="AO274" s="19"/>
      <c r="AP274" s="19"/>
      <c r="AQ274" s="19"/>
      <c r="AR274" s="19"/>
      <c r="AS274" s="19"/>
      <c r="AT274" s="19"/>
      <c r="AU274" s="19"/>
      <c r="AV274" s="19"/>
      <c r="AW274" s="19"/>
      <c r="AX274" s="19"/>
      <c r="AY274" s="19"/>
      <c r="AZ274" s="19"/>
      <c r="BA274" s="19"/>
      <c r="BB274" s="19"/>
      <c r="BC274" s="19"/>
    </row>
    <row r="275" spans="1:55" ht="31.35" customHeight="1" x14ac:dyDescent="0.15">
      <c r="A275" s="33" t="s">
        <v>248</v>
      </c>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c r="AA275" s="19"/>
      <c r="AB275" s="19"/>
      <c r="AC275" s="19"/>
      <c r="AD275" s="19"/>
      <c r="AE275" s="19"/>
      <c r="AF275" s="19"/>
      <c r="AG275" s="19"/>
      <c r="AH275" s="19"/>
      <c r="AI275" s="19"/>
      <c r="AJ275" s="19"/>
      <c r="AK275" s="19"/>
      <c r="AL275" s="19"/>
      <c r="AM275" s="19"/>
      <c r="AN275" s="19"/>
      <c r="AO275" s="19"/>
      <c r="AP275" s="19"/>
      <c r="AQ275" s="19"/>
      <c r="AR275" s="19"/>
      <c r="AS275" s="19"/>
      <c r="AT275" s="19"/>
      <c r="AU275" s="19"/>
      <c r="AV275" s="19"/>
      <c r="AW275" s="19"/>
      <c r="AX275" s="19"/>
      <c r="AY275" s="19"/>
      <c r="AZ275" s="19"/>
      <c r="BA275" s="19"/>
      <c r="BB275" s="19"/>
      <c r="BC275" s="19"/>
    </row>
    <row r="276" spans="1:55" ht="17.100000000000001" customHeight="1" x14ac:dyDescent="0.15">
      <c r="A276" s="33" t="s">
        <v>249</v>
      </c>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c r="AA276" s="19"/>
      <c r="AB276" s="19"/>
      <c r="AC276" s="19"/>
      <c r="AD276" s="19"/>
      <c r="AE276" s="19"/>
      <c r="AF276" s="19"/>
      <c r="AG276" s="19"/>
      <c r="AH276" s="19"/>
      <c r="AI276" s="19"/>
      <c r="AJ276" s="19"/>
      <c r="AK276" s="19"/>
      <c r="AL276" s="19"/>
      <c r="AM276" s="19"/>
      <c r="AN276" s="19"/>
      <c r="AO276" s="19"/>
      <c r="AP276" s="19"/>
      <c r="AQ276" s="19"/>
      <c r="AR276" s="19"/>
      <c r="AS276" s="19"/>
      <c r="AT276" s="19"/>
      <c r="AU276" s="19"/>
      <c r="AV276" s="19"/>
      <c r="AW276" s="19"/>
      <c r="AX276" s="19"/>
      <c r="AY276" s="19"/>
      <c r="AZ276" s="19"/>
      <c r="BA276" s="19"/>
      <c r="BB276" s="19"/>
      <c r="BC276" s="19"/>
    </row>
    <row r="277" spans="1:55" ht="17.100000000000001" customHeight="1" x14ac:dyDescent="0.15">
      <c r="A277" s="33" t="s">
        <v>250</v>
      </c>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c r="AA277" s="19"/>
      <c r="AB277" s="19"/>
      <c r="AC277" s="19"/>
      <c r="AD277" s="19"/>
      <c r="AE277" s="19"/>
      <c r="AF277" s="19"/>
      <c r="AG277" s="19"/>
      <c r="AH277" s="19"/>
      <c r="AI277" s="19"/>
      <c r="AJ277" s="19"/>
      <c r="AK277" s="19"/>
      <c r="AL277" s="19"/>
      <c r="AM277" s="19"/>
      <c r="AN277" s="19"/>
      <c r="AO277" s="19"/>
      <c r="AP277" s="19"/>
      <c r="AQ277" s="19"/>
      <c r="AR277" s="19"/>
      <c r="AS277" s="19"/>
      <c r="AT277" s="19"/>
      <c r="AU277" s="19"/>
      <c r="AV277" s="19"/>
      <c r="AW277" s="19"/>
      <c r="AX277" s="19"/>
      <c r="AY277" s="19"/>
      <c r="AZ277" s="19"/>
      <c r="BA277" s="19"/>
      <c r="BB277" s="19"/>
      <c r="BC277" s="19"/>
    </row>
    <row r="278" spans="1:55" ht="17.100000000000001" customHeight="1" x14ac:dyDescent="0.15">
      <c r="A278" s="33" t="s">
        <v>251</v>
      </c>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c r="AA278" s="19"/>
      <c r="AB278" s="19"/>
      <c r="AC278" s="19"/>
      <c r="AD278" s="19"/>
      <c r="AE278" s="19"/>
      <c r="AF278" s="19"/>
      <c r="AG278" s="19"/>
      <c r="AH278" s="19"/>
      <c r="AI278" s="19"/>
      <c r="AJ278" s="19"/>
      <c r="AK278" s="19"/>
      <c r="AL278" s="19"/>
      <c r="AM278" s="19"/>
      <c r="AN278" s="19"/>
      <c r="AO278" s="19"/>
      <c r="AP278" s="19"/>
      <c r="AQ278" s="19"/>
      <c r="AR278" s="19"/>
      <c r="AS278" s="19"/>
      <c r="AT278" s="19"/>
      <c r="AU278" s="19"/>
      <c r="AV278" s="19"/>
      <c r="AW278" s="19"/>
      <c r="AX278" s="19"/>
      <c r="AY278" s="19"/>
      <c r="AZ278" s="19"/>
      <c r="BA278" s="19"/>
      <c r="BB278" s="19"/>
      <c r="BC278" s="19"/>
    </row>
    <row r="279" spans="1:55" ht="17.100000000000001" customHeight="1" x14ac:dyDescent="0.15">
      <c r="A279" s="33" t="s">
        <v>252</v>
      </c>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c r="AA279" s="19"/>
      <c r="AB279" s="19"/>
      <c r="AC279" s="19"/>
      <c r="AD279" s="19"/>
      <c r="AE279" s="19"/>
      <c r="AF279" s="19"/>
      <c r="AG279" s="19"/>
      <c r="AH279" s="19"/>
      <c r="AI279" s="19"/>
      <c r="AJ279" s="19"/>
      <c r="AK279" s="19"/>
      <c r="AL279" s="19"/>
      <c r="AM279" s="19"/>
      <c r="AN279" s="19"/>
      <c r="AO279" s="19"/>
      <c r="AP279" s="19"/>
      <c r="AQ279" s="19"/>
      <c r="AR279" s="19"/>
      <c r="AS279" s="19"/>
      <c r="AT279" s="19"/>
      <c r="AU279" s="19"/>
      <c r="AV279" s="19"/>
      <c r="AW279" s="19"/>
      <c r="AX279" s="19"/>
      <c r="AY279" s="19"/>
      <c r="AZ279" s="19"/>
      <c r="BA279" s="19"/>
      <c r="BB279" s="19"/>
      <c r="BC279" s="19"/>
    </row>
    <row r="280" spans="1:55" ht="58.9" customHeight="1" x14ac:dyDescent="0.15">
      <c r="A280" s="33" t="s">
        <v>253</v>
      </c>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c r="AA280" s="19"/>
      <c r="AB280" s="19"/>
      <c r="AC280" s="19"/>
      <c r="AD280" s="19"/>
      <c r="AE280" s="19"/>
      <c r="AF280" s="19"/>
      <c r="AG280" s="19"/>
      <c r="AH280" s="19"/>
      <c r="AI280" s="19"/>
      <c r="AJ280" s="19"/>
      <c r="AK280" s="19"/>
      <c r="AL280" s="19"/>
      <c r="AM280" s="19"/>
      <c r="AN280" s="19"/>
      <c r="AO280" s="19"/>
      <c r="AP280" s="19"/>
      <c r="AQ280" s="19"/>
      <c r="AR280" s="19"/>
      <c r="AS280" s="19"/>
      <c r="AT280" s="19"/>
      <c r="AU280" s="19"/>
      <c r="AV280" s="19"/>
      <c r="AW280" s="19"/>
      <c r="AX280" s="19"/>
      <c r="AY280" s="19"/>
      <c r="AZ280" s="19"/>
      <c r="BA280" s="19"/>
      <c r="BB280" s="19"/>
      <c r="BC280" s="19"/>
    </row>
    <row r="281" spans="1:55" ht="17.100000000000001" customHeight="1" x14ac:dyDescent="0.15">
      <c r="A281" s="33" t="s">
        <v>254</v>
      </c>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c r="AA281" s="19"/>
      <c r="AB281" s="19"/>
      <c r="AC281" s="19"/>
      <c r="AD281" s="19"/>
      <c r="AE281" s="19"/>
      <c r="AF281" s="19"/>
      <c r="AG281" s="19"/>
      <c r="AH281" s="19"/>
      <c r="AI281" s="19"/>
      <c r="AJ281" s="19"/>
      <c r="AK281" s="19"/>
      <c r="AL281" s="19"/>
      <c r="AM281" s="19"/>
      <c r="AN281" s="19"/>
      <c r="AO281" s="19"/>
      <c r="AP281" s="19"/>
      <c r="AQ281" s="19"/>
      <c r="AR281" s="19"/>
      <c r="AS281" s="19"/>
      <c r="AT281" s="19"/>
      <c r="AU281" s="19"/>
      <c r="AV281" s="19"/>
      <c r="AW281" s="19"/>
      <c r="AX281" s="19"/>
      <c r="AY281" s="19"/>
      <c r="AZ281" s="19"/>
      <c r="BA281" s="19"/>
      <c r="BB281" s="19"/>
      <c r="BC281" s="19"/>
    </row>
    <row r="282" spans="1:55" ht="57.75" customHeight="1" x14ac:dyDescent="0.15">
      <c r="A282" s="33" t="s">
        <v>255</v>
      </c>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c r="AA282" s="19"/>
      <c r="AB282" s="19"/>
      <c r="AC282" s="19"/>
      <c r="AD282" s="19"/>
      <c r="AE282" s="19"/>
      <c r="AF282" s="19"/>
      <c r="AG282" s="19"/>
      <c r="AH282" s="19"/>
      <c r="AI282" s="19"/>
      <c r="AJ282" s="19"/>
      <c r="AK282" s="19"/>
      <c r="AL282" s="19"/>
      <c r="AM282" s="19"/>
      <c r="AN282" s="19"/>
      <c r="AO282" s="19"/>
      <c r="AP282" s="19"/>
      <c r="AQ282" s="19"/>
      <c r="AR282" s="19"/>
      <c r="AS282" s="19"/>
      <c r="AT282" s="19"/>
      <c r="AU282" s="19"/>
      <c r="AV282" s="19"/>
      <c r="AW282" s="19"/>
      <c r="AX282" s="19"/>
      <c r="AY282" s="19"/>
      <c r="AZ282" s="19"/>
      <c r="BA282" s="19"/>
      <c r="BB282" s="19"/>
      <c r="BC282" s="19"/>
    </row>
    <row r="283" spans="1:55" ht="17.649999999999999" customHeight="1" x14ac:dyDescent="0.15">
      <c r="A283" s="33" t="s">
        <v>256</v>
      </c>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c r="AB283" s="19"/>
      <c r="AC283" s="19"/>
      <c r="AD283" s="19"/>
      <c r="AE283" s="19"/>
      <c r="AF283" s="19"/>
      <c r="AG283" s="19"/>
      <c r="AH283" s="19"/>
      <c r="AI283" s="19"/>
      <c r="AJ283" s="19"/>
      <c r="AK283" s="19"/>
      <c r="AL283" s="19"/>
      <c r="AM283" s="19"/>
      <c r="AN283" s="19"/>
      <c r="AO283" s="19"/>
      <c r="AP283" s="19"/>
      <c r="AQ283" s="19"/>
      <c r="AR283" s="19"/>
      <c r="AS283" s="19"/>
      <c r="AT283" s="19"/>
      <c r="AU283" s="19"/>
      <c r="AV283" s="19"/>
      <c r="AW283" s="19"/>
      <c r="AX283" s="19"/>
      <c r="AY283" s="19"/>
      <c r="AZ283" s="19"/>
      <c r="BA283" s="19"/>
      <c r="BB283" s="19"/>
      <c r="BC283" s="19"/>
    </row>
    <row r="284" spans="1:55" ht="17.100000000000001" customHeight="1" x14ac:dyDescent="0.15">
      <c r="A284" s="33" t="s">
        <v>257</v>
      </c>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c r="AA284" s="19"/>
      <c r="AB284" s="19"/>
      <c r="AC284" s="19"/>
      <c r="AD284" s="19"/>
      <c r="AE284" s="19"/>
      <c r="AF284" s="19"/>
      <c r="AG284" s="19"/>
      <c r="AH284" s="19"/>
      <c r="AI284" s="19"/>
      <c r="AJ284" s="19"/>
      <c r="AK284" s="19"/>
      <c r="AL284" s="19"/>
      <c r="AM284" s="19"/>
      <c r="AN284" s="19"/>
      <c r="AO284" s="19"/>
      <c r="AP284" s="19"/>
      <c r="AQ284" s="19"/>
      <c r="AR284" s="19"/>
      <c r="AS284" s="19"/>
      <c r="AT284" s="19"/>
      <c r="AU284" s="19"/>
      <c r="AV284" s="19"/>
      <c r="AW284" s="19"/>
      <c r="AX284" s="19"/>
      <c r="AY284" s="19"/>
      <c r="AZ284" s="19"/>
      <c r="BA284" s="19"/>
      <c r="BB284" s="19"/>
      <c r="BC284" s="19"/>
    </row>
    <row r="285" spans="1:55" ht="30.75" customHeight="1" x14ac:dyDescent="0.15">
      <c r="A285" s="33" t="s">
        <v>258</v>
      </c>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c r="AA285" s="19"/>
      <c r="AB285" s="19"/>
      <c r="AC285" s="19"/>
      <c r="AD285" s="19"/>
      <c r="AE285" s="19"/>
      <c r="AF285" s="19"/>
      <c r="AG285" s="19"/>
      <c r="AH285" s="19"/>
      <c r="AI285" s="19"/>
      <c r="AJ285" s="19"/>
      <c r="AK285" s="19"/>
      <c r="AL285" s="19"/>
      <c r="AM285" s="19"/>
      <c r="AN285" s="19"/>
      <c r="AO285" s="19"/>
      <c r="AP285" s="19"/>
      <c r="AQ285" s="19"/>
      <c r="AR285" s="19"/>
      <c r="AS285" s="19"/>
      <c r="AT285" s="19"/>
      <c r="AU285" s="19"/>
      <c r="AV285" s="19"/>
      <c r="AW285" s="19"/>
      <c r="AX285" s="19"/>
      <c r="AY285" s="19"/>
      <c r="AZ285" s="19"/>
      <c r="BA285" s="19"/>
      <c r="BB285" s="19"/>
      <c r="BC285" s="19"/>
    </row>
    <row r="286" spans="1:55" ht="17.649999999999999" customHeight="1" x14ac:dyDescent="0.15">
      <c r="A286" s="33" t="s">
        <v>259</v>
      </c>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c r="AA286" s="19"/>
      <c r="AB286" s="19"/>
      <c r="AC286" s="19"/>
      <c r="AD286" s="19"/>
      <c r="AE286" s="19"/>
      <c r="AF286" s="19"/>
      <c r="AG286" s="19"/>
      <c r="AH286" s="19"/>
      <c r="AI286" s="19"/>
      <c r="AJ286" s="19"/>
      <c r="AK286" s="19"/>
      <c r="AL286" s="19"/>
      <c r="AM286" s="19"/>
      <c r="AN286" s="19"/>
      <c r="AO286" s="19"/>
      <c r="AP286" s="19"/>
      <c r="AQ286" s="19"/>
      <c r="AR286" s="19"/>
      <c r="AS286" s="19"/>
      <c r="AT286" s="19"/>
      <c r="AU286" s="19"/>
      <c r="AV286" s="19"/>
      <c r="AW286" s="19"/>
      <c r="AX286" s="19"/>
      <c r="AY286" s="19"/>
      <c r="AZ286" s="19"/>
      <c r="BA286" s="19"/>
      <c r="BB286" s="19"/>
      <c r="BC286" s="19"/>
    </row>
    <row r="287" spans="1:55" ht="39.75" customHeight="1" x14ac:dyDescent="0.15">
      <c r="A287" s="33" t="s">
        <v>260</v>
      </c>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c r="AA287" s="19"/>
      <c r="AB287" s="19"/>
      <c r="AC287" s="19"/>
      <c r="AD287" s="19"/>
      <c r="AE287" s="19"/>
      <c r="AF287" s="19"/>
      <c r="AG287" s="19"/>
      <c r="AH287" s="19"/>
      <c r="AI287" s="19"/>
      <c r="AJ287" s="19"/>
      <c r="AK287" s="19"/>
      <c r="AL287" s="19"/>
      <c r="AM287" s="19"/>
      <c r="AN287" s="19"/>
      <c r="AO287" s="19"/>
      <c r="AP287" s="19"/>
      <c r="AQ287" s="19"/>
      <c r="AR287" s="19"/>
      <c r="AS287" s="19"/>
      <c r="AT287" s="19"/>
      <c r="AU287" s="19"/>
      <c r="AV287" s="19"/>
      <c r="AW287" s="19"/>
      <c r="AX287" s="19"/>
      <c r="AY287" s="19"/>
      <c r="AZ287" s="19"/>
      <c r="BA287" s="19"/>
      <c r="BB287" s="19"/>
      <c r="BC287" s="19"/>
    </row>
    <row r="288" spans="1:55" ht="17.100000000000001" customHeight="1" x14ac:dyDescent="0.15">
      <c r="A288" s="33" t="s">
        <v>261</v>
      </c>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c r="AA288" s="19"/>
      <c r="AB288" s="19"/>
      <c r="AC288" s="19"/>
      <c r="AD288" s="19"/>
      <c r="AE288" s="19"/>
      <c r="AF288" s="19"/>
      <c r="AG288" s="19"/>
      <c r="AH288" s="19"/>
      <c r="AI288" s="19"/>
      <c r="AJ288" s="19"/>
      <c r="AK288" s="19"/>
      <c r="AL288" s="19"/>
      <c r="AM288" s="19"/>
      <c r="AN288" s="19"/>
      <c r="AO288" s="19"/>
      <c r="AP288" s="19"/>
      <c r="AQ288" s="19"/>
      <c r="AR288" s="19"/>
      <c r="AS288" s="19"/>
      <c r="AT288" s="19"/>
      <c r="AU288" s="19"/>
      <c r="AV288" s="19"/>
      <c r="AW288" s="19"/>
      <c r="AX288" s="19"/>
      <c r="AY288" s="19"/>
      <c r="AZ288" s="19"/>
      <c r="BA288" s="19"/>
      <c r="BB288" s="19"/>
      <c r="BC288" s="19"/>
    </row>
    <row r="289" spans="1:55" ht="31.35" customHeight="1" x14ac:dyDescent="0.15">
      <c r="A289" s="33" t="s">
        <v>262</v>
      </c>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c r="AA289" s="19"/>
      <c r="AB289" s="19"/>
      <c r="AC289" s="19"/>
      <c r="AD289" s="19"/>
      <c r="AE289" s="19"/>
      <c r="AF289" s="19"/>
      <c r="AG289" s="19"/>
      <c r="AH289" s="19"/>
      <c r="AI289" s="19"/>
      <c r="AJ289" s="19"/>
      <c r="AK289" s="19"/>
      <c r="AL289" s="19"/>
      <c r="AM289" s="19"/>
      <c r="AN289" s="19"/>
      <c r="AO289" s="19"/>
      <c r="AP289" s="19"/>
      <c r="AQ289" s="19"/>
      <c r="AR289" s="19"/>
      <c r="AS289" s="19"/>
      <c r="AT289" s="19"/>
      <c r="AU289" s="19"/>
      <c r="AV289" s="19"/>
      <c r="AW289" s="19"/>
      <c r="AX289" s="19"/>
      <c r="AY289" s="19"/>
      <c r="AZ289" s="19"/>
      <c r="BA289" s="19"/>
      <c r="BB289" s="19"/>
      <c r="BC289" s="19"/>
    </row>
    <row r="290" spans="1:55" ht="17.100000000000001" customHeight="1" x14ac:dyDescent="0.15">
      <c r="A290" s="33" t="s">
        <v>263</v>
      </c>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c r="AA290" s="19"/>
      <c r="AB290" s="19"/>
      <c r="AC290" s="19"/>
      <c r="AD290" s="19"/>
      <c r="AE290" s="19"/>
      <c r="AF290" s="19"/>
      <c r="AG290" s="19"/>
      <c r="AH290" s="19"/>
      <c r="AI290" s="19"/>
      <c r="AJ290" s="19"/>
      <c r="AK290" s="19"/>
      <c r="AL290" s="19"/>
      <c r="AM290" s="19"/>
      <c r="AN290" s="19"/>
      <c r="AO290" s="19"/>
      <c r="AP290" s="19"/>
      <c r="AQ290" s="19"/>
      <c r="AR290" s="19"/>
      <c r="AS290" s="19"/>
      <c r="AT290" s="19"/>
      <c r="AU290" s="19"/>
      <c r="AV290" s="19"/>
      <c r="AW290" s="19"/>
      <c r="AX290" s="19"/>
      <c r="AY290" s="19"/>
      <c r="AZ290" s="19"/>
      <c r="BA290" s="19"/>
      <c r="BB290" s="19"/>
      <c r="BC290" s="19"/>
    </row>
    <row r="291" spans="1:55" ht="54" customHeight="1" x14ac:dyDescent="0.15">
      <c r="A291" s="33" t="s">
        <v>264</v>
      </c>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c r="AA291" s="19"/>
      <c r="AB291" s="19"/>
      <c r="AC291" s="19"/>
      <c r="AD291" s="19"/>
      <c r="AE291" s="19"/>
      <c r="AF291" s="19"/>
      <c r="AG291" s="19"/>
      <c r="AH291" s="19"/>
      <c r="AI291" s="19"/>
      <c r="AJ291" s="19"/>
      <c r="AK291" s="19"/>
      <c r="AL291" s="19"/>
      <c r="AM291" s="19"/>
      <c r="AN291" s="19"/>
      <c r="AO291" s="19"/>
      <c r="AP291" s="19"/>
      <c r="AQ291" s="19"/>
      <c r="AR291" s="19"/>
      <c r="AS291" s="19"/>
      <c r="AT291" s="19"/>
      <c r="AU291" s="19"/>
      <c r="AV291" s="19"/>
      <c r="AW291" s="19"/>
      <c r="AX291" s="19"/>
      <c r="AY291" s="19"/>
      <c r="AZ291" s="19"/>
      <c r="BA291" s="19"/>
      <c r="BB291" s="19"/>
      <c r="BC291" s="19"/>
    </row>
    <row r="292" spans="1:55" ht="17.100000000000001" customHeight="1" x14ac:dyDescent="0.15">
      <c r="A292" s="33" t="s">
        <v>265</v>
      </c>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c r="AA292" s="19"/>
      <c r="AB292" s="19"/>
      <c r="AC292" s="19"/>
      <c r="AD292" s="19"/>
      <c r="AE292" s="19"/>
      <c r="AF292" s="19"/>
      <c r="AG292" s="19"/>
      <c r="AH292" s="19"/>
      <c r="AI292" s="19"/>
      <c r="AJ292" s="19"/>
      <c r="AK292" s="19"/>
      <c r="AL292" s="19"/>
      <c r="AM292" s="19"/>
      <c r="AN292" s="19"/>
      <c r="AO292" s="19"/>
      <c r="AP292" s="19"/>
      <c r="AQ292" s="19"/>
      <c r="AR292" s="19"/>
      <c r="AS292" s="19"/>
      <c r="AT292" s="19"/>
      <c r="AU292" s="19"/>
      <c r="AV292" s="19"/>
      <c r="AW292" s="19"/>
      <c r="AX292" s="19"/>
      <c r="AY292" s="19"/>
      <c r="AZ292" s="19"/>
      <c r="BA292" s="19"/>
      <c r="BB292" s="19"/>
      <c r="BC292" s="19"/>
    </row>
    <row r="293" spans="1:55" ht="31.35" customHeight="1" x14ac:dyDescent="0.15">
      <c r="A293" s="33" t="s">
        <v>266</v>
      </c>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c r="AA293" s="19"/>
      <c r="AB293" s="19"/>
      <c r="AC293" s="19"/>
      <c r="AD293" s="19"/>
      <c r="AE293" s="19"/>
      <c r="AF293" s="19"/>
      <c r="AG293" s="19"/>
      <c r="AH293" s="19"/>
      <c r="AI293" s="19"/>
      <c r="AJ293" s="19"/>
      <c r="AK293" s="19"/>
      <c r="AL293" s="19"/>
      <c r="AM293" s="19"/>
      <c r="AN293" s="19"/>
      <c r="AO293" s="19"/>
      <c r="AP293" s="19"/>
      <c r="AQ293" s="19"/>
      <c r="AR293" s="19"/>
      <c r="AS293" s="19"/>
      <c r="AT293" s="19"/>
      <c r="AU293" s="19"/>
      <c r="AV293" s="19"/>
      <c r="AW293" s="19"/>
      <c r="AX293" s="19"/>
      <c r="AY293" s="19"/>
      <c r="AZ293" s="19"/>
      <c r="BA293" s="19"/>
      <c r="BB293" s="19"/>
      <c r="BC293" s="19"/>
    </row>
    <row r="294" spans="1:55" ht="22.5" customHeight="1" x14ac:dyDescent="0.15">
      <c r="A294" s="33" t="s">
        <v>267</v>
      </c>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c r="AA294" s="19"/>
      <c r="AB294" s="19"/>
      <c r="AC294" s="19"/>
      <c r="AD294" s="19"/>
      <c r="AE294" s="19"/>
      <c r="AF294" s="19"/>
      <c r="AG294" s="19"/>
      <c r="AH294" s="19"/>
      <c r="AI294" s="19"/>
      <c r="AJ294" s="19"/>
      <c r="AK294" s="19"/>
      <c r="AL294" s="19"/>
      <c r="AM294" s="19"/>
      <c r="AN294" s="19"/>
      <c r="AO294" s="19"/>
      <c r="AP294" s="19"/>
      <c r="AQ294" s="19"/>
      <c r="AR294" s="19"/>
      <c r="AS294" s="19"/>
      <c r="AT294" s="19"/>
      <c r="AU294" s="19"/>
      <c r="AV294" s="19"/>
      <c r="AW294" s="19"/>
      <c r="AX294" s="19"/>
      <c r="AY294" s="19"/>
      <c r="AZ294" s="19"/>
      <c r="BA294" s="19"/>
      <c r="BB294" s="19"/>
      <c r="BC294" s="19"/>
    </row>
    <row r="295" spans="1:55" ht="38.25" customHeight="1" x14ac:dyDescent="0.15">
      <c r="A295" s="33" t="s">
        <v>268</v>
      </c>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c r="AA295" s="19"/>
      <c r="AB295" s="19"/>
      <c r="AC295" s="19"/>
      <c r="AD295" s="19"/>
      <c r="AE295" s="19"/>
      <c r="AF295" s="19"/>
      <c r="AG295" s="19"/>
      <c r="AH295" s="19"/>
      <c r="AI295" s="19"/>
      <c r="AJ295" s="19"/>
      <c r="AK295" s="19"/>
      <c r="AL295" s="19"/>
      <c r="AM295" s="19"/>
      <c r="AN295" s="19"/>
      <c r="AO295" s="19"/>
      <c r="AP295" s="19"/>
      <c r="AQ295" s="19"/>
      <c r="AR295" s="19"/>
      <c r="AS295" s="19"/>
      <c r="AT295" s="19"/>
      <c r="AU295" s="19"/>
      <c r="AV295" s="19"/>
      <c r="AW295" s="19"/>
      <c r="AX295" s="19"/>
      <c r="AY295" s="19"/>
      <c r="AZ295" s="19"/>
      <c r="BA295" s="19"/>
      <c r="BB295" s="19"/>
      <c r="BC295" s="19"/>
    </row>
    <row r="296" spans="1:55" ht="17.100000000000001" customHeight="1" x14ac:dyDescent="0.15">
      <c r="A296" s="33" t="s">
        <v>269</v>
      </c>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c r="AA296" s="19"/>
      <c r="AB296" s="19"/>
      <c r="AC296" s="19"/>
      <c r="AD296" s="19"/>
      <c r="AE296" s="19"/>
      <c r="AF296" s="19"/>
      <c r="AG296" s="19"/>
      <c r="AH296" s="19"/>
      <c r="AI296" s="19"/>
      <c r="AJ296" s="19"/>
      <c r="AK296" s="19"/>
      <c r="AL296" s="19"/>
      <c r="AM296" s="19"/>
      <c r="AN296" s="19"/>
      <c r="AO296" s="19"/>
      <c r="AP296" s="19"/>
      <c r="AQ296" s="19"/>
      <c r="AR296" s="19"/>
      <c r="AS296" s="19"/>
      <c r="AT296" s="19"/>
      <c r="AU296" s="19"/>
      <c r="AV296" s="19"/>
      <c r="AW296" s="19"/>
      <c r="AX296" s="19"/>
      <c r="AY296" s="19"/>
      <c r="AZ296" s="19"/>
      <c r="BA296" s="19"/>
      <c r="BB296" s="19"/>
      <c r="BC296" s="19"/>
    </row>
    <row r="297" spans="1:55" ht="31.35" customHeight="1" x14ac:dyDescent="0.15">
      <c r="A297" s="33" t="s">
        <v>270</v>
      </c>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c r="AA297" s="19"/>
      <c r="AB297" s="19"/>
      <c r="AC297" s="19"/>
      <c r="AD297" s="19"/>
      <c r="AE297" s="19"/>
      <c r="AF297" s="19"/>
      <c r="AG297" s="19"/>
      <c r="AH297" s="19"/>
      <c r="AI297" s="19"/>
      <c r="AJ297" s="19"/>
      <c r="AK297" s="19"/>
      <c r="AL297" s="19"/>
      <c r="AM297" s="19"/>
      <c r="AN297" s="19"/>
      <c r="AO297" s="19"/>
      <c r="AP297" s="19"/>
      <c r="AQ297" s="19"/>
      <c r="AR297" s="19"/>
      <c r="AS297" s="19"/>
      <c r="AT297" s="19"/>
      <c r="AU297" s="19"/>
      <c r="AV297" s="19"/>
      <c r="AW297" s="19"/>
      <c r="AX297" s="19"/>
      <c r="AY297" s="19"/>
      <c r="AZ297" s="19"/>
      <c r="BA297" s="19"/>
      <c r="BB297" s="19"/>
      <c r="BC297" s="19"/>
    </row>
    <row r="298" spans="1:55" ht="17.100000000000001" customHeight="1" x14ac:dyDescent="0.15">
      <c r="A298" s="33" t="s">
        <v>271</v>
      </c>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c r="AA298" s="19"/>
      <c r="AB298" s="19"/>
      <c r="AC298" s="19"/>
      <c r="AD298" s="19"/>
      <c r="AE298" s="19"/>
      <c r="AF298" s="19"/>
      <c r="AG298" s="19"/>
      <c r="AH298" s="19"/>
      <c r="AI298" s="19"/>
      <c r="AJ298" s="19"/>
      <c r="AK298" s="19"/>
      <c r="AL298" s="19"/>
      <c r="AM298" s="19"/>
      <c r="AN298" s="19"/>
      <c r="AO298" s="19"/>
      <c r="AP298" s="19"/>
      <c r="AQ298" s="19"/>
      <c r="AR298" s="19"/>
      <c r="AS298" s="19"/>
      <c r="AT298" s="19"/>
      <c r="AU298" s="19"/>
      <c r="AV298" s="19"/>
      <c r="AW298" s="19"/>
      <c r="AX298" s="19"/>
      <c r="AY298" s="19"/>
      <c r="AZ298" s="19"/>
      <c r="BA298" s="19"/>
      <c r="BB298" s="19"/>
      <c r="BC298" s="19"/>
    </row>
    <row r="299" spans="1:55" ht="17.100000000000001" customHeight="1" x14ac:dyDescent="0.15">
      <c r="A299" s="33" t="s">
        <v>272</v>
      </c>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c r="AA299" s="19"/>
      <c r="AB299" s="19"/>
      <c r="AC299" s="19"/>
      <c r="AD299" s="19"/>
      <c r="AE299" s="19"/>
      <c r="AF299" s="19"/>
      <c r="AG299" s="19"/>
      <c r="AH299" s="19"/>
      <c r="AI299" s="19"/>
      <c r="AJ299" s="19"/>
      <c r="AK299" s="19"/>
      <c r="AL299" s="19"/>
      <c r="AM299" s="19"/>
      <c r="AN299" s="19"/>
      <c r="AO299" s="19"/>
      <c r="AP299" s="19"/>
      <c r="AQ299" s="19"/>
      <c r="AR299" s="19"/>
      <c r="AS299" s="19"/>
      <c r="AT299" s="19"/>
      <c r="AU299" s="19"/>
      <c r="AV299" s="19"/>
      <c r="AW299" s="19"/>
      <c r="AX299" s="19"/>
      <c r="AY299" s="19"/>
      <c r="AZ299" s="19"/>
      <c r="BA299" s="19"/>
      <c r="BB299" s="19"/>
      <c r="BC299" s="19"/>
    </row>
    <row r="300" spans="1:55" ht="31.35" customHeight="1" x14ac:dyDescent="0.15">
      <c r="A300" s="33" t="s">
        <v>273</v>
      </c>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c r="AA300" s="19"/>
      <c r="AB300" s="19"/>
      <c r="AC300" s="19"/>
      <c r="AD300" s="19"/>
      <c r="AE300" s="19"/>
      <c r="AF300" s="19"/>
      <c r="AG300" s="19"/>
      <c r="AH300" s="19"/>
      <c r="AI300" s="19"/>
      <c r="AJ300" s="19"/>
      <c r="AK300" s="19"/>
      <c r="AL300" s="19"/>
      <c r="AM300" s="19"/>
      <c r="AN300" s="19"/>
      <c r="AO300" s="19"/>
      <c r="AP300" s="19"/>
      <c r="AQ300" s="19"/>
      <c r="AR300" s="19"/>
      <c r="AS300" s="19"/>
      <c r="AT300" s="19"/>
      <c r="AU300" s="19"/>
      <c r="AV300" s="19"/>
      <c r="AW300" s="19"/>
      <c r="AX300" s="19"/>
      <c r="AY300" s="19"/>
      <c r="AZ300" s="19"/>
      <c r="BA300" s="19"/>
      <c r="BB300" s="19"/>
      <c r="BC300" s="19"/>
    </row>
    <row r="301" spans="1:55" ht="39.75" customHeight="1" x14ac:dyDescent="0.15">
      <c r="A301" s="33" t="s">
        <v>274</v>
      </c>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c r="AA301" s="19"/>
      <c r="AB301" s="19"/>
      <c r="AC301" s="19"/>
      <c r="AD301" s="19"/>
      <c r="AE301" s="19"/>
      <c r="AF301" s="19"/>
      <c r="AG301" s="19"/>
      <c r="AH301" s="19"/>
      <c r="AI301" s="19"/>
      <c r="AJ301" s="19"/>
      <c r="AK301" s="19"/>
      <c r="AL301" s="19"/>
      <c r="AM301" s="19"/>
      <c r="AN301" s="19"/>
      <c r="AO301" s="19"/>
      <c r="AP301" s="19"/>
      <c r="AQ301" s="19"/>
      <c r="AR301" s="19"/>
      <c r="AS301" s="19"/>
      <c r="AT301" s="19"/>
      <c r="AU301" s="19"/>
      <c r="AV301" s="19"/>
      <c r="AW301" s="19"/>
      <c r="AX301" s="19"/>
      <c r="AY301" s="19"/>
      <c r="AZ301" s="19"/>
      <c r="BA301" s="19"/>
      <c r="BB301" s="19"/>
      <c r="BC301" s="19"/>
    </row>
    <row r="302" spans="1:55" ht="17.649999999999999" customHeight="1" x14ac:dyDescent="0.15">
      <c r="A302" s="33" t="s">
        <v>275</v>
      </c>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c r="AA302" s="19"/>
      <c r="AB302" s="19"/>
      <c r="AC302" s="19"/>
      <c r="AD302" s="19"/>
      <c r="AE302" s="19"/>
      <c r="AF302" s="19"/>
      <c r="AG302" s="19"/>
      <c r="AH302" s="19"/>
      <c r="AI302" s="19"/>
      <c r="AJ302" s="19"/>
      <c r="AK302" s="19"/>
      <c r="AL302" s="19"/>
      <c r="AM302" s="19"/>
      <c r="AN302" s="19"/>
      <c r="AO302" s="19"/>
      <c r="AP302" s="19"/>
      <c r="AQ302" s="19"/>
      <c r="AR302" s="19"/>
      <c r="AS302" s="19"/>
      <c r="AT302" s="19"/>
      <c r="AU302" s="19"/>
      <c r="AV302" s="19"/>
      <c r="AW302" s="19"/>
      <c r="AX302" s="19"/>
      <c r="AY302" s="19"/>
      <c r="AZ302" s="19"/>
      <c r="BA302" s="19"/>
      <c r="BB302" s="19"/>
      <c r="BC302" s="19"/>
    </row>
    <row r="303" spans="1:55" ht="17.649999999999999" customHeight="1" x14ac:dyDescent="0.15">
      <c r="A303" s="33" t="s">
        <v>276</v>
      </c>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c r="AA303" s="19"/>
      <c r="AB303" s="19"/>
      <c r="AC303" s="19"/>
      <c r="AD303" s="19"/>
      <c r="AE303" s="19"/>
      <c r="AF303" s="19"/>
      <c r="AG303" s="19"/>
      <c r="AH303" s="19"/>
      <c r="AI303" s="19"/>
      <c r="AJ303" s="19"/>
      <c r="AK303" s="19"/>
      <c r="AL303" s="19"/>
      <c r="AM303" s="19"/>
      <c r="AN303" s="19"/>
      <c r="AO303" s="19"/>
      <c r="AP303" s="19"/>
      <c r="AQ303" s="19"/>
      <c r="AR303" s="19"/>
      <c r="AS303" s="19"/>
      <c r="AT303" s="19"/>
      <c r="AU303" s="19"/>
      <c r="AV303" s="19"/>
      <c r="AW303" s="19"/>
      <c r="AX303" s="19"/>
      <c r="AY303" s="19"/>
      <c r="AZ303" s="19"/>
      <c r="BA303" s="19"/>
      <c r="BB303" s="19"/>
      <c r="BC303" s="19"/>
    </row>
    <row r="304" spans="1:55" ht="17.100000000000001" customHeight="1" x14ac:dyDescent="0.15">
      <c r="A304" s="33" t="s">
        <v>277</v>
      </c>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c r="AA304" s="19"/>
      <c r="AB304" s="19"/>
      <c r="AC304" s="19"/>
      <c r="AD304" s="19"/>
      <c r="AE304" s="19"/>
      <c r="AF304" s="19"/>
      <c r="AG304" s="19"/>
      <c r="AH304" s="19"/>
      <c r="AI304" s="19"/>
      <c r="AJ304" s="19"/>
      <c r="AK304" s="19"/>
      <c r="AL304" s="19"/>
      <c r="AM304" s="19"/>
      <c r="AN304" s="19"/>
      <c r="AO304" s="19"/>
      <c r="AP304" s="19"/>
      <c r="AQ304" s="19"/>
      <c r="AR304" s="19"/>
      <c r="AS304" s="19"/>
      <c r="AT304" s="19"/>
      <c r="AU304" s="19"/>
      <c r="AV304" s="19"/>
      <c r="AW304" s="19"/>
      <c r="AX304" s="19"/>
      <c r="AY304" s="19"/>
      <c r="AZ304" s="19"/>
      <c r="BA304" s="19"/>
      <c r="BB304" s="19"/>
      <c r="BC304" s="19"/>
    </row>
    <row r="305" spans="1:55" ht="17.649999999999999" customHeight="1" x14ac:dyDescent="0.15">
      <c r="A305" s="33" t="s">
        <v>278</v>
      </c>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c r="AA305" s="19"/>
      <c r="AB305" s="19"/>
      <c r="AC305" s="19"/>
      <c r="AD305" s="19"/>
      <c r="AE305" s="19"/>
      <c r="AF305" s="19"/>
      <c r="AG305" s="19"/>
      <c r="AH305" s="19"/>
      <c r="AI305" s="19"/>
      <c r="AJ305" s="19"/>
      <c r="AK305" s="19"/>
      <c r="AL305" s="19"/>
      <c r="AM305" s="19"/>
      <c r="AN305" s="19"/>
      <c r="AO305" s="19"/>
      <c r="AP305" s="19"/>
      <c r="AQ305" s="19"/>
      <c r="AR305" s="19"/>
      <c r="AS305" s="19"/>
      <c r="AT305" s="19"/>
      <c r="AU305" s="19"/>
      <c r="AV305" s="19"/>
      <c r="AW305" s="19"/>
      <c r="AX305" s="19"/>
      <c r="AY305" s="19"/>
      <c r="AZ305" s="19"/>
      <c r="BA305" s="19"/>
      <c r="BB305" s="19"/>
      <c r="BC305" s="19"/>
    </row>
    <row r="306" spans="1:55" ht="36.75" customHeight="1" x14ac:dyDescent="0.15">
      <c r="A306" s="33" t="s">
        <v>279</v>
      </c>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c r="AA306" s="19"/>
      <c r="AB306" s="19"/>
      <c r="AC306" s="19"/>
      <c r="AD306" s="19"/>
      <c r="AE306" s="19"/>
      <c r="AF306" s="19"/>
      <c r="AG306" s="19"/>
      <c r="AH306" s="19"/>
      <c r="AI306" s="19"/>
      <c r="AJ306" s="19"/>
      <c r="AK306" s="19"/>
      <c r="AL306" s="19"/>
      <c r="AM306" s="19"/>
      <c r="AN306" s="19"/>
      <c r="AO306" s="19"/>
      <c r="AP306" s="19"/>
      <c r="AQ306" s="19"/>
      <c r="AR306" s="19"/>
      <c r="AS306" s="19"/>
      <c r="AT306" s="19"/>
      <c r="AU306" s="19"/>
      <c r="AV306" s="19"/>
      <c r="AW306" s="19"/>
      <c r="AX306" s="19"/>
      <c r="AY306" s="19"/>
      <c r="AZ306" s="19"/>
      <c r="BA306" s="19"/>
      <c r="BB306" s="19"/>
      <c r="BC306" s="19"/>
    </row>
    <row r="307" spans="1:55" ht="17.100000000000001" customHeight="1" x14ac:dyDescent="0.15">
      <c r="A307" s="33" t="s">
        <v>280</v>
      </c>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c r="AA307" s="19"/>
      <c r="AB307" s="19"/>
      <c r="AC307" s="19"/>
      <c r="AD307" s="19"/>
      <c r="AE307" s="19"/>
      <c r="AF307" s="19"/>
      <c r="AG307" s="19"/>
      <c r="AH307" s="19"/>
      <c r="AI307" s="19"/>
      <c r="AJ307" s="19"/>
      <c r="AK307" s="19"/>
      <c r="AL307" s="19"/>
      <c r="AM307" s="19"/>
      <c r="AN307" s="19"/>
      <c r="AO307" s="19"/>
      <c r="AP307" s="19"/>
      <c r="AQ307" s="19"/>
      <c r="AR307" s="19"/>
      <c r="AS307" s="19"/>
      <c r="AT307" s="19"/>
      <c r="AU307" s="19"/>
      <c r="AV307" s="19"/>
      <c r="AW307" s="19"/>
      <c r="AX307" s="19"/>
      <c r="AY307" s="19"/>
      <c r="AZ307" s="19"/>
      <c r="BA307" s="19"/>
      <c r="BB307" s="19"/>
      <c r="BC307" s="19"/>
    </row>
    <row r="308" spans="1:55" ht="31.35" customHeight="1" x14ac:dyDescent="0.15">
      <c r="A308" s="33" t="s">
        <v>281</v>
      </c>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c r="AA308" s="19"/>
      <c r="AB308" s="19"/>
      <c r="AC308" s="19"/>
      <c r="AD308" s="19"/>
      <c r="AE308" s="19"/>
      <c r="AF308" s="19"/>
      <c r="AG308" s="19"/>
      <c r="AH308" s="19"/>
      <c r="AI308" s="19"/>
      <c r="AJ308" s="19"/>
      <c r="AK308" s="19"/>
      <c r="AL308" s="19"/>
      <c r="AM308" s="19"/>
      <c r="AN308" s="19"/>
      <c r="AO308" s="19"/>
      <c r="AP308" s="19"/>
      <c r="AQ308" s="19"/>
      <c r="AR308" s="19"/>
      <c r="AS308" s="19"/>
      <c r="AT308" s="19"/>
      <c r="AU308" s="19"/>
      <c r="AV308" s="19"/>
      <c r="AW308" s="19"/>
      <c r="AX308" s="19"/>
      <c r="AY308" s="19"/>
      <c r="AZ308" s="19"/>
      <c r="BA308" s="19"/>
      <c r="BB308" s="19"/>
      <c r="BC308" s="19"/>
    </row>
    <row r="309" spans="1:55" ht="42" customHeight="1" x14ac:dyDescent="0.15">
      <c r="A309" s="33" t="s">
        <v>282</v>
      </c>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c r="AA309" s="19"/>
      <c r="AB309" s="19"/>
      <c r="AC309" s="19"/>
      <c r="AD309" s="19"/>
      <c r="AE309" s="19"/>
      <c r="AF309" s="19"/>
      <c r="AG309" s="19"/>
      <c r="AH309" s="19"/>
      <c r="AI309" s="19"/>
      <c r="AJ309" s="19"/>
      <c r="AK309" s="19"/>
      <c r="AL309" s="19"/>
      <c r="AM309" s="19"/>
      <c r="AN309" s="19"/>
      <c r="AO309" s="19"/>
      <c r="AP309" s="19"/>
      <c r="AQ309" s="19"/>
      <c r="AR309" s="19"/>
      <c r="AS309" s="19"/>
      <c r="AT309" s="19"/>
      <c r="AU309" s="19"/>
      <c r="AV309" s="19"/>
      <c r="AW309" s="19"/>
      <c r="AX309" s="19"/>
      <c r="AY309" s="19"/>
      <c r="AZ309" s="19"/>
      <c r="BA309" s="19"/>
      <c r="BB309" s="19"/>
      <c r="BC309" s="19"/>
    </row>
    <row r="310" spans="1:55" ht="17.100000000000001" customHeight="1" x14ac:dyDescent="0.15">
      <c r="A310" s="33" t="s">
        <v>280</v>
      </c>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c r="AA310" s="19"/>
      <c r="AB310" s="19"/>
      <c r="AC310" s="19"/>
      <c r="AD310" s="19"/>
      <c r="AE310" s="19"/>
      <c r="AF310" s="19"/>
      <c r="AG310" s="19"/>
      <c r="AH310" s="19"/>
      <c r="AI310" s="19"/>
      <c r="AJ310" s="19"/>
      <c r="AK310" s="19"/>
      <c r="AL310" s="19"/>
      <c r="AM310" s="19"/>
      <c r="AN310" s="19"/>
      <c r="AO310" s="19"/>
      <c r="AP310" s="19"/>
      <c r="AQ310" s="19"/>
      <c r="AR310" s="19"/>
      <c r="AS310" s="19"/>
      <c r="AT310" s="19"/>
      <c r="AU310" s="19"/>
      <c r="AV310" s="19"/>
      <c r="AW310" s="19"/>
      <c r="AX310" s="19"/>
      <c r="AY310" s="19"/>
      <c r="AZ310" s="19"/>
      <c r="BA310" s="19"/>
      <c r="BB310" s="19"/>
      <c r="BC310" s="19"/>
    </row>
    <row r="311" spans="1:55" ht="17.100000000000001" customHeight="1" x14ac:dyDescent="0.15">
      <c r="A311" s="33" t="s">
        <v>283</v>
      </c>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c r="AA311" s="19"/>
      <c r="AB311" s="19"/>
      <c r="AC311" s="19"/>
      <c r="AD311" s="19"/>
      <c r="AE311" s="19"/>
      <c r="AF311" s="19"/>
      <c r="AG311" s="19"/>
      <c r="AH311" s="19"/>
      <c r="AI311" s="19"/>
      <c r="AJ311" s="19"/>
      <c r="AK311" s="19"/>
      <c r="AL311" s="19"/>
      <c r="AM311" s="19"/>
      <c r="AN311" s="19"/>
      <c r="AO311" s="19"/>
      <c r="AP311" s="19"/>
      <c r="AQ311" s="19"/>
      <c r="AR311" s="19"/>
      <c r="AS311" s="19"/>
      <c r="AT311" s="19"/>
      <c r="AU311" s="19"/>
      <c r="AV311" s="19"/>
      <c r="AW311" s="19"/>
      <c r="AX311" s="19"/>
      <c r="AY311" s="19"/>
      <c r="AZ311" s="19"/>
      <c r="BA311" s="19"/>
      <c r="BB311" s="19"/>
      <c r="BC311" s="19"/>
    </row>
    <row r="312" spans="1:55" ht="31.35" customHeight="1" x14ac:dyDescent="0.15">
      <c r="A312" s="33" t="s">
        <v>492</v>
      </c>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c r="AA312" s="19"/>
      <c r="AB312" s="19"/>
      <c r="AC312" s="19"/>
      <c r="AD312" s="19"/>
      <c r="AE312" s="19"/>
      <c r="AF312" s="19"/>
      <c r="AG312" s="19"/>
      <c r="AH312" s="19"/>
      <c r="AI312" s="19"/>
      <c r="AJ312" s="19"/>
      <c r="AK312" s="19"/>
      <c r="AL312" s="19"/>
      <c r="AM312" s="19"/>
      <c r="AN312" s="19"/>
      <c r="AO312" s="19"/>
      <c r="AP312" s="19"/>
      <c r="AQ312" s="19"/>
      <c r="AR312" s="19"/>
      <c r="AS312" s="19"/>
      <c r="AT312" s="19"/>
      <c r="AU312" s="19"/>
      <c r="AV312" s="19"/>
      <c r="AW312" s="19"/>
      <c r="AX312" s="19"/>
      <c r="AY312" s="19"/>
      <c r="AZ312" s="19"/>
      <c r="BA312" s="19"/>
      <c r="BB312" s="19"/>
      <c r="BC312" s="19"/>
    </row>
    <row r="313" spans="1:55" ht="31.35" customHeight="1" x14ac:dyDescent="0.15">
      <c r="A313" s="19" t="s">
        <v>505</v>
      </c>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c r="AA313" s="19"/>
      <c r="AB313" s="19"/>
      <c r="AC313" s="19"/>
      <c r="AD313" s="19"/>
      <c r="AE313" s="19"/>
      <c r="AF313" s="19"/>
      <c r="AG313" s="19"/>
      <c r="AH313" s="19"/>
      <c r="AI313" s="19"/>
      <c r="AJ313" s="19"/>
      <c r="AK313" s="19"/>
      <c r="AL313" s="19"/>
      <c r="AM313" s="19"/>
      <c r="AN313" s="19"/>
      <c r="AO313" s="19"/>
      <c r="AP313" s="19"/>
      <c r="AQ313" s="19"/>
      <c r="AR313" s="19"/>
      <c r="AS313" s="19"/>
      <c r="AT313" s="19"/>
      <c r="AU313" s="19"/>
      <c r="AV313" s="19"/>
      <c r="AW313" s="19"/>
      <c r="AX313" s="19"/>
      <c r="AY313" s="19"/>
      <c r="AZ313" s="19"/>
      <c r="BA313" s="19"/>
      <c r="BB313" s="19"/>
      <c r="BC313" s="19"/>
    </row>
    <row r="314" spans="1:55" ht="45.2" customHeight="1" x14ac:dyDescent="0.15">
      <c r="A314" s="33" t="s">
        <v>493</v>
      </c>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c r="AA314" s="19"/>
      <c r="AB314" s="19"/>
      <c r="AC314" s="19"/>
      <c r="AD314" s="19"/>
      <c r="AE314" s="19"/>
      <c r="AF314" s="19"/>
      <c r="AG314" s="19"/>
      <c r="AH314" s="19"/>
      <c r="AI314" s="19"/>
      <c r="AJ314" s="19"/>
      <c r="AK314" s="19"/>
      <c r="AL314" s="19"/>
      <c r="AM314" s="19"/>
      <c r="AN314" s="19"/>
      <c r="AO314" s="19"/>
      <c r="AP314" s="19"/>
      <c r="AQ314" s="19"/>
      <c r="AR314" s="19"/>
      <c r="AS314" s="19"/>
      <c r="AT314" s="19"/>
      <c r="AU314" s="19"/>
      <c r="AV314" s="19"/>
      <c r="AW314" s="19"/>
      <c r="AX314" s="19"/>
      <c r="AY314" s="19"/>
      <c r="AZ314" s="19"/>
      <c r="BA314" s="19"/>
      <c r="BB314" s="19"/>
      <c r="BC314" s="19"/>
    </row>
    <row r="315" spans="1:55" ht="45.2" customHeight="1" x14ac:dyDescent="0.15">
      <c r="A315" s="33" t="s">
        <v>284</v>
      </c>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c r="AA315" s="19"/>
      <c r="AB315" s="19"/>
      <c r="AC315" s="19"/>
      <c r="AD315" s="19"/>
      <c r="AE315" s="19"/>
      <c r="AF315" s="19"/>
      <c r="AG315" s="19"/>
      <c r="AH315" s="19"/>
      <c r="AI315" s="19"/>
      <c r="AJ315" s="19"/>
      <c r="AK315" s="19"/>
      <c r="AL315" s="19"/>
      <c r="AM315" s="19"/>
      <c r="AN315" s="19"/>
      <c r="AO315" s="19"/>
      <c r="AP315" s="19"/>
      <c r="AQ315" s="19"/>
      <c r="AR315" s="19"/>
      <c r="AS315" s="19"/>
      <c r="AT315" s="19"/>
      <c r="AU315" s="19"/>
      <c r="AV315" s="19"/>
      <c r="AW315" s="19"/>
      <c r="AX315" s="19"/>
      <c r="AY315" s="19"/>
      <c r="AZ315" s="19"/>
      <c r="BA315" s="19"/>
      <c r="BB315" s="19"/>
      <c r="BC315" s="19"/>
    </row>
    <row r="316" spans="1:55" ht="17.100000000000001" customHeight="1" x14ac:dyDescent="0.15">
      <c r="A316" s="33" t="s">
        <v>280</v>
      </c>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c r="AA316" s="19"/>
      <c r="AB316" s="19"/>
      <c r="AC316" s="19"/>
      <c r="AD316" s="19"/>
      <c r="AE316" s="19"/>
      <c r="AF316" s="19"/>
      <c r="AG316" s="19"/>
      <c r="AH316" s="19"/>
      <c r="AI316" s="19"/>
      <c r="AJ316" s="19"/>
      <c r="AK316" s="19"/>
      <c r="AL316" s="19"/>
      <c r="AM316" s="19"/>
      <c r="AN316" s="19"/>
      <c r="AO316" s="19"/>
      <c r="AP316" s="19"/>
      <c r="AQ316" s="19"/>
      <c r="AR316" s="19"/>
      <c r="AS316" s="19"/>
      <c r="AT316" s="19"/>
      <c r="AU316" s="19"/>
      <c r="AV316" s="19"/>
      <c r="AW316" s="19"/>
      <c r="AX316" s="19"/>
      <c r="AY316" s="19"/>
      <c r="AZ316" s="19"/>
      <c r="BA316" s="19"/>
      <c r="BB316" s="19"/>
      <c r="BC316" s="19"/>
    </row>
    <row r="317" spans="1:55" ht="17.100000000000001" customHeight="1" x14ac:dyDescent="0.15">
      <c r="A317" s="33" t="s">
        <v>285</v>
      </c>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c r="AA317" s="19"/>
      <c r="AB317" s="19"/>
      <c r="AC317" s="19"/>
      <c r="AD317" s="19"/>
      <c r="AE317" s="19"/>
      <c r="AF317" s="19"/>
      <c r="AG317" s="19"/>
      <c r="AH317" s="19"/>
      <c r="AI317" s="19"/>
      <c r="AJ317" s="19"/>
      <c r="AK317" s="19"/>
      <c r="AL317" s="19"/>
      <c r="AM317" s="19"/>
      <c r="AN317" s="19"/>
      <c r="AO317" s="19"/>
      <c r="AP317" s="19"/>
      <c r="AQ317" s="19"/>
      <c r="AR317" s="19"/>
      <c r="AS317" s="19"/>
      <c r="AT317" s="19"/>
      <c r="AU317" s="19"/>
      <c r="AV317" s="19"/>
      <c r="AW317" s="19"/>
      <c r="AX317" s="19"/>
      <c r="AY317" s="19"/>
      <c r="AZ317" s="19"/>
      <c r="BA317" s="19"/>
      <c r="BB317" s="19"/>
      <c r="BC317" s="19"/>
    </row>
    <row r="318" spans="1:55" ht="17.100000000000001" customHeight="1" x14ac:dyDescent="0.15">
      <c r="A318" s="19" t="s">
        <v>506</v>
      </c>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c r="AA318" s="19"/>
      <c r="AB318" s="19"/>
      <c r="AC318" s="19"/>
      <c r="AD318" s="19"/>
      <c r="AE318" s="19"/>
      <c r="AF318" s="19"/>
      <c r="AG318" s="19"/>
      <c r="AH318" s="19"/>
      <c r="AI318" s="19"/>
      <c r="AJ318" s="19"/>
      <c r="AK318" s="19"/>
      <c r="AL318" s="19"/>
      <c r="AM318" s="19"/>
      <c r="AN318" s="19"/>
      <c r="AO318" s="19"/>
      <c r="AP318" s="19"/>
      <c r="AQ318" s="19"/>
      <c r="AR318" s="19"/>
      <c r="AS318" s="19"/>
      <c r="AT318" s="19"/>
      <c r="AU318" s="19"/>
      <c r="AV318" s="19"/>
      <c r="AW318" s="19"/>
      <c r="AX318" s="19"/>
      <c r="AY318" s="19"/>
      <c r="AZ318" s="19"/>
      <c r="BA318" s="19"/>
      <c r="BB318" s="19"/>
      <c r="BC318" s="19"/>
    </row>
    <row r="319" spans="1:55" ht="90" customHeight="1" x14ac:dyDescent="0.15">
      <c r="A319" s="19" t="s">
        <v>516</v>
      </c>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c r="AA319" s="19"/>
      <c r="AB319" s="19"/>
      <c r="AC319" s="19"/>
      <c r="AD319" s="19"/>
      <c r="AE319" s="19"/>
      <c r="AF319" s="19"/>
      <c r="AG319" s="19"/>
      <c r="AH319" s="19"/>
      <c r="AI319" s="19"/>
      <c r="AJ319" s="19"/>
      <c r="AK319" s="19"/>
      <c r="AL319" s="19"/>
      <c r="AM319" s="19"/>
      <c r="AN319" s="19"/>
      <c r="AO319" s="19"/>
      <c r="AP319" s="19"/>
      <c r="AQ319" s="19"/>
      <c r="AR319" s="19"/>
      <c r="AS319" s="19"/>
      <c r="AT319" s="19"/>
      <c r="AU319" s="19"/>
      <c r="AV319" s="19"/>
      <c r="AW319" s="19"/>
      <c r="AX319" s="19"/>
      <c r="AY319" s="19"/>
      <c r="AZ319" s="19"/>
      <c r="BA319" s="19"/>
      <c r="BB319" s="19"/>
      <c r="BC319" s="19"/>
    </row>
    <row r="320" spans="1:55" ht="17.100000000000001" customHeight="1" x14ac:dyDescent="0.15">
      <c r="A320" s="33" t="s">
        <v>286</v>
      </c>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c r="AA320" s="19"/>
      <c r="AB320" s="19"/>
      <c r="AC320" s="19"/>
      <c r="AD320" s="19"/>
      <c r="AE320" s="19"/>
      <c r="AF320" s="19"/>
      <c r="AG320" s="19"/>
      <c r="AH320" s="19"/>
      <c r="AI320" s="19"/>
      <c r="AJ320" s="19"/>
      <c r="AK320" s="19"/>
      <c r="AL320" s="19"/>
      <c r="AM320" s="19"/>
      <c r="AN320" s="19"/>
      <c r="AO320" s="19"/>
      <c r="AP320" s="19"/>
      <c r="AQ320" s="19"/>
      <c r="AR320" s="19"/>
      <c r="AS320" s="19"/>
      <c r="AT320" s="19"/>
      <c r="AU320" s="19"/>
      <c r="AV320" s="19"/>
      <c r="AW320" s="19"/>
      <c r="AX320" s="19"/>
      <c r="AY320" s="19"/>
      <c r="AZ320" s="19"/>
      <c r="BA320" s="19"/>
      <c r="BB320" s="19"/>
      <c r="BC320" s="19"/>
    </row>
    <row r="321" spans="1:55" ht="17.100000000000001" customHeight="1" x14ac:dyDescent="0.15">
      <c r="A321" s="33" t="s">
        <v>494</v>
      </c>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c r="AA321" s="19"/>
      <c r="AB321" s="19"/>
      <c r="AC321" s="19"/>
      <c r="AD321" s="19"/>
      <c r="AE321" s="19"/>
      <c r="AF321" s="19"/>
      <c r="AG321" s="19"/>
      <c r="AH321" s="19"/>
      <c r="AI321" s="19"/>
      <c r="AJ321" s="19"/>
      <c r="AK321" s="19"/>
      <c r="AL321" s="19"/>
      <c r="AM321" s="19"/>
      <c r="AN321" s="19"/>
      <c r="AO321" s="19"/>
      <c r="AP321" s="19"/>
      <c r="AQ321" s="19"/>
      <c r="AR321" s="19"/>
      <c r="AS321" s="19"/>
      <c r="AT321" s="19"/>
      <c r="AU321" s="19"/>
      <c r="AV321" s="19"/>
      <c r="AW321" s="19"/>
      <c r="AX321" s="19"/>
      <c r="AY321" s="19"/>
      <c r="AZ321" s="19"/>
      <c r="BA321" s="19"/>
      <c r="BB321" s="19"/>
      <c r="BC321" s="19"/>
    </row>
    <row r="322" spans="1:55" ht="35.25" customHeight="1" x14ac:dyDescent="0.15">
      <c r="A322" s="19" t="s">
        <v>508</v>
      </c>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c r="AA322" s="19"/>
      <c r="AB322" s="19"/>
      <c r="AC322" s="19"/>
      <c r="AD322" s="19"/>
      <c r="AE322" s="19"/>
      <c r="AF322" s="19"/>
      <c r="AG322" s="19"/>
      <c r="AH322" s="19"/>
      <c r="AI322" s="19"/>
      <c r="AJ322" s="19"/>
      <c r="AK322" s="19"/>
      <c r="AL322" s="19"/>
      <c r="AM322" s="19"/>
      <c r="AN322" s="19"/>
      <c r="AO322" s="19"/>
      <c r="AP322" s="19"/>
      <c r="AQ322" s="19"/>
      <c r="AR322" s="19"/>
      <c r="AS322" s="19"/>
      <c r="AT322" s="19"/>
      <c r="AU322" s="19"/>
      <c r="AV322" s="19"/>
      <c r="AW322" s="19"/>
      <c r="AX322" s="19"/>
      <c r="AY322" s="19"/>
      <c r="AZ322" s="19"/>
      <c r="BA322" s="19"/>
      <c r="BB322" s="19"/>
      <c r="BC322" s="19"/>
    </row>
    <row r="323" spans="1:55" ht="17.100000000000001" customHeight="1" x14ac:dyDescent="0.15">
      <c r="A323" s="33" t="s">
        <v>495</v>
      </c>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c r="AA323" s="19"/>
      <c r="AB323" s="19"/>
      <c r="AC323" s="19"/>
      <c r="AD323" s="19"/>
      <c r="AE323" s="19"/>
      <c r="AF323" s="19"/>
      <c r="AG323" s="19"/>
      <c r="AH323" s="19"/>
      <c r="AI323" s="19"/>
      <c r="AJ323" s="19"/>
      <c r="AK323" s="19"/>
      <c r="AL323" s="19"/>
      <c r="AM323" s="19"/>
      <c r="AN323" s="19"/>
      <c r="AO323" s="19"/>
      <c r="AP323" s="19"/>
      <c r="AQ323" s="19"/>
      <c r="AR323" s="19"/>
      <c r="AS323" s="19"/>
      <c r="AT323" s="19"/>
      <c r="AU323" s="19"/>
      <c r="AV323" s="19"/>
      <c r="AW323" s="19"/>
      <c r="AX323" s="19"/>
      <c r="AY323" s="19"/>
      <c r="AZ323" s="19"/>
      <c r="BA323" s="19"/>
      <c r="BB323" s="19"/>
      <c r="BC323" s="19"/>
    </row>
    <row r="324" spans="1:55" ht="31.35" customHeight="1" x14ac:dyDescent="0.15">
      <c r="A324" s="33" t="s">
        <v>496</v>
      </c>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c r="AA324" s="19"/>
      <c r="AB324" s="19"/>
      <c r="AC324" s="19"/>
      <c r="AD324" s="19"/>
      <c r="AE324" s="19"/>
      <c r="AF324" s="19"/>
      <c r="AG324" s="19"/>
      <c r="AH324" s="19"/>
      <c r="AI324" s="19"/>
      <c r="AJ324" s="19"/>
      <c r="AK324" s="19"/>
      <c r="AL324" s="19"/>
      <c r="AM324" s="19"/>
      <c r="AN324" s="19"/>
      <c r="AO324" s="19"/>
      <c r="AP324" s="19"/>
      <c r="AQ324" s="19"/>
      <c r="AR324" s="19"/>
      <c r="AS324" s="19"/>
      <c r="AT324" s="19"/>
      <c r="AU324" s="19"/>
      <c r="AV324" s="19"/>
      <c r="AW324" s="19"/>
      <c r="AX324" s="19"/>
      <c r="AY324" s="19"/>
      <c r="AZ324" s="19"/>
      <c r="BA324" s="19"/>
      <c r="BB324" s="19"/>
      <c r="BC324" s="19"/>
    </row>
    <row r="325" spans="1:55" ht="17.100000000000001" customHeight="1" x14ac:dyDescent="0.15">
      <c r="A325" s="33" t="s">
        <v>287</v>
      </c>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c r="AA325" s="19"/>
      <c r="AB325" s="19"/>
      <c r="AC325" s="19"/>
      <c r="AD325" s="19"/>
      <c r="AE325" s="19"/>
      <c r="AF325" s="19"/>
      <c r="AG325" s="19"/>
      <c r="AH325" s="19"/>
      <c r="AI325" s="19"/>
      <c r="AJ325" s="19"/>
      <c r="AK325" s="19"/>
      <c r="AL325" s="19"/>
      <c r="AM325" s="19"/>
      <c r="AN325" s="19"/>
      <c r="AO325" s="19"/>
      <c r="AP325" s="19"/>
      <c r="AQ325" s="19"/>
      <c r="AR325" s="19"/>
      <c r="AS325" s="19"/>
      <c r="AT325" s="19"/>
      <c r="AU325" s="19"/>
      <c r="AV325" s="19"/>
      <c r="AW325" s="19"/>
      <c r="AX325" s="19"/>
      <c r="AY325" s="19"/>
      <c r="AZ325" s="19"/>
      <c r="BA325" s="19"/>
      <c r="BB325" s="19"/>
      <c r="BC325" s="19"/>
    </row>
    <row r="326" spans="1:55" ht="31.35" customHeight="1" x14ac:dyDescent="0.15">
      <c r="A326" s="19" t="s">
        <v>507</v>
      </c>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c r="AA326" s="19"/>
      <c r="AB326" s="19"/>
      <c r="AC326" s="19"/>
      <c r="AD326" s="19"/>
      <c r="AE326" s="19"/>
      <c r="AF326" s="19"/>
      <c r="AG326" s="19"/>
      <c r="AH326" s="19"/>
      <c r="AI326" s="19"/>
      <c r="AJ326" s="19"/>
      <c r="AK326" s="19"/>
      <c r="AL326" s="19"/>
      <c r="AM326" s="19"/>
      <c r="AN326" s="19"/>
      <c r="AO326" s="19"/>
      <c r="AP326" s="19"/>
      <c r="AQ326" s="19"/>
      <c r="AR326" s="19"/>
      <c r="AS326" s="19"/>
      <c r="AT326" s="19"/>
      <c r="AU326" s="19"/>
      <c r="AV326" s="19"/>
      <c r="AW326" s="19"/>
      <c r="AX326" s="19"/>
      <c r="AY326" s="19"/>
      <c r="AZ326" s="19"/>
      <c r="BA326" s="19"/>
      <c r="BB326" s="19"/>
      <c r="BC326" s="19"/>
    </row>
    <row r="327" spans="1:55" ht="48.75" customHeight="1" x14ac:dyDescent="0.15">
      <c r="A327" s="33" t="s">
        <v>288</v>
      </c>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c r="AA327" s="19"/>
      <c r="AB327" s="19"/>
      <c r="AC327" s="19"/>
      <c r="AD327" s="19"/>
      <c r="AE327" s="19"/>
      <c r="AF327" s="19"/>
      <c r="AG327" s="19"/>
      <c r="AH327" s="19"/>
      <c r="AI327" s="19"/>
      <c r="AJ327" s="19"/>
      <c r="AK327" s="19"/>
      <c r="AL327" s="19"/>
      <c r="AM327" s="19"/>
      <c r="AN327" s="19"/>
      <c r="AO327" s="19"/>
      <c r="AP327" s="19"/>
      <c r="AQ327" s="19"/>
      <c r="AR327" s="19"/>
      <c r="AS327" s="19"/>
      <c r="AT327" s="19"/>
      <c r="AU327" s="19"/>
      <c r="AV327" s="19"/>
      <c r="AW327" s="19"/>
      <c r="AX327" s="19"/>
      <c r="AY327" s="19"/>
      <c r="AZ327" s="19"/>
      <c r="BA327" s="19"/>
      <c r="BB327" s="19"/>
      <c r="BC327" s="19"/>
    </row>
    <row r="328" spans="1:55" ht="21.75" customHeight="1" x14ac:dyDescent="0.15">
      <c r="A328" s="33" t="s">
        <v>289</v>
      </c>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c r="AA328" s="19"/>
      <c r="AB328" s="19"/>
      <c r="AC328" s="19"/>
      <c r="AD328" s="19"/>
      <c r="AE328" s="19"/>
      <c r="AF328" s="19"/>
      <c r="AG328" s="19"/>
      <c r="AH328" s="19"/>
      <c r="AI328" s="19"/>
      <c r="AJ328" s="19"/>
      <c r="AK328" s="19"/>
      <c r="AL328" s="19"/>
      <c r="AM328" s="19"/>
      <c r="AN328" s="19"/>
      <c r="AO328" s="19"/>
      <c r="AP328" s="19"/>
      <c r="AQ328" s="19"/>
      <c r="AR328" s="19"/>
      <c r="AS328" s="19"/>
      <c r="AT328" s="19"/>
      <c r="AU328" s="19"/>
      <c r="AV328" s="19"/>
      <c r="AW328" s="19"/>
      <c r="AX328" s="19"/>
      <c r="AY328" s="19"/>
      <c r="AZ328" s="19"/>
      <c r="BA328" s="19"/>
      <c r="BB328" s="19"/>
      <c r="BC328" s="19"/>
    </row>
    <row r="329" spans="1:55" ht="66.75" customHeight="1" x14ac:dyDescent="0.15">
      <c r="A329" s="33" t="s">
        <v>290</v>
      </c>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c r="AA329" s="19"/>
      <c r="AB329" s="19"/>
      <c r="AC329" s="19"/>
      <c r="AD329" s="19"/>
      <c r="AE329" s="19"/>
      <c r="AF329" s="19"/>
      <c r="AG329" s="19"/>
      <c r="AH329" s="19"/>
      <c r="AI329" s="19"/>
      <c r="AJ329" s="19"/>
      <c r="AK329" s="19"/>
      <c r="AL329" s="19"/>
      <c r="AM329" s="19"/>
      <c r="AN329" s="19"/>
      <c r="AO329" s="19"/>
      <c r="AP329" s="19"/>
      <c r="AQ329" s="19"/>
      <c r="AR329" s="19"/>
      <c r="AS329" s="19"/>
      <c r="AT329" s="19"/>
      <c r="AU329" s="19"/>
      <c r="AV329" s="19"/>
      <c r="AW329" s="19"/>
      <c r="AX329" s="19"/>
      <c r="AY329" s="19"/>
      <c r="AZ329" s="19"/>
      <c r="BA329" s="19"/>
      <c r="BB329" s="19"/>
      <c r="BC329" s="19"/>
    </row>
    <row r="330" spans="1:55" ht="23.25" customHeight="1" x14ac:dyDescent="0.15">
      <c r="A330" s="33" t="s">
        <v>291</v>
      </c>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c r="AA330" s="19"/>
      <c r="AB330" s="19"/>
      <c r="AC330" s="19"/>
      <c r="AD330" s="19"/>
      <c r="AE330" s="19"/>
      <c r="AF330" s="19"/>
      <c r="AG330" s="19"/>
      <c r="AH330" s="19"/>
      <c r="AI330" s="19"/>
      <c r="AJ330" s="19"/>
      <c r="AK330" s="19"/>
      <c r="AL330" s="19"/>
      <c r="AM330" s="19"/>
      <c r="AN330" s="19"/>
      <c r="AO330" s="19"/>
      <c r="AP330" s="19"/>
      <c r="AQ330" s="19"/>
      <c r="AR330" s="19"/>
      <c r="AS330" s="19"/>
      <c r="AT330" s="19"/>
      <c r="AU330" s="19"/>
      <c r="AV330" s="19"/>
      <c r="AW330" s="19"/>
      <c r="AX330" s="19"/>
      <c r="AY330" s="19"/>
      <c r="AZ330" s="19"/>
      <c r="BA330" s="19"/>
      <c r="BB330" s="19"/>
      <c r="BC330" s="19"/>
    </row>
    <row r="331" spans="1:55" ht="31.35" customHeight="1" x14ac:dyDescent="0.15">
      <c r="A331" s="33" t="s">
        <v>292</v>
      </c>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c r="AA331" s="19"/>
      <c r="AB331" s="19"/>
      <c r="AC331" s="19"/>
      <c r="AD331" s="19"/>
      <c r="AE331" s="19"/>
      <c r="AF331" s="19"/>
      <c r="AG331" s="19"/>
      <c r="AH331" s="19"/>
      <c r="AI331" s="19"/>
      <c r="AJ331" s="19"/>
      <c r="AK331" s="19"/>
      <c r="AL331" s="19"/>
      <c r="AM331" s="19"/>
      <c r="AN331" s="19"/>
      <c r="AO331" s="19"/>
      <c r="AP331" s="19"/>
      <c r="AQ331" s="19"/>
      <c r="AR331" s="19"/>
      <c r="AS331" s="19"/>
      <c r="AT331" s="19"/>
      <c r="AU331" s="19"/>
      <c r="AV331" s="19"/>
      <c r="AW331" s="19"/>
      <c r="AX331" s="19"/>
      <c r="AY331" s="19"/>
      <c r="AZ331" s="19"/>
      <c r="BA331" s="19"/>
      <c r="BB331" s="19"/>
      <c r="BC331" s="19"/>
    </row>
    <row r="332" spans="1:55" ht="17.100000000000001" customHeight="1" x14ac:dyDescent="0.15">
      <c r="A332" s="33" t="s">
        <v>293</v>
      </c>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c r="AA332" s="19"/>
      <c r="AB332" s="19"/>
      <c r="AC332" s="19"/>
      <c r="AD332" s="19"/>
      <c r="AE332" s="19"/>
      <c r="AF332" s="19"/>
      <c r="AG332" s="19"/>
      <c r="AH332" s="19"/>
      <c r="AI332" s="19"/>
      <c r="AJ332" s="19"/>
      <c r="AK332" s="19"/>
      <c r="AL332" s="19"/>
      <c r="AM332" s="19"/>
      <c r="AN332" s="19"/>
      <c r="AO332" s="19"/>
      <c r="AP332" s="19"/>
      <c r="AQ332" s="19"/>
      <c r="AR332" s="19"/>
      <c r="AS332" s="19"/>
      <c r="AT332" s="19"/>
      <c r="AU332" s="19"/>
      <c r="AV332" s="19"/>
      <c r="AW332" s="19"/>
      <c r="AX332" s="19"/>
      <c r="AY332" s="19"/>
      <c r="AZ332" s="19"/>
      <c r="BA332" s="19"/>
      <c r="BB332" s="19"/>
      <c r="BC332" s="19"/>
    </row>
    <row r="333" spans="1:55" ht="17.100000000000001" customHeight="1" x14ac:dyDescent="0.15">
      <c r="A333" s="33"/>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c r="AA333" s="19"/>
      <c r="AB333" s="19"/>
      <c r="AC333" s="19"/>
      <c r="AD333" s="19"/>
      <c r="AE333" s="19"/>
      <c r="AF333" s="19"/>
      <c r="AG333" s="19"/>
      <c r="AH333" s="19"/>
      <c r="AI333" s="19"/>
      <c r="AJ333" s="19"/>
      <c r="AK333" s="19"/>
      <c r="AL333" s="19"/>
      <c r="AM333" s="19"/>
      <c r="AN333" s="19"/>
      <c r="AO333" s="19"/>
      <c r="AP333" s="19"/>
      <c r="AQ333" s="19"/>
      <c r="AR333" s="19"/>
      <c r="AS333" s="19"/>
      <c r="AT333" s="19"/>
      <c r="AU333" s="19"/>
      <c r="AV333" s="19"/>
      <c r="AW333" s="19"/>
      <c r="AX333" s="19"/>
      <c r="AY333" s="19"/>
      <c r="AZ333" s="19"/>
      <c r="BA333" s="19"/>
      <c r="BB333" s="19"/>
      <c r="BC333" s="19"/>
    </row>
    <row r="334" spans="1:55" ht="31.35" customHeight="1" x14ac:dyDescent="0.15">
      <c r="A334" s="33" t="s">
        <v>497</v>
      </c>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c r="AA334" s="19"/>
      <c r="AB334" s="19"/>
      <c r="AC334" s="19"/>
      <c r="AD334" s="19"/>
      <c r="AE334" s="19"/>
      <c r="AF334" s="19"/>
      <c r="AG334" s="19"/>
      <c r="AH334" s="19"/>
      <c r="AI334" s="19"/>
      <c r="AJ334" s="19"/>
      <c r="AK334" s="19"/>
      <c r="AL334" s="19"/>
      <c r="AM334" s="19"/>
      <c r="AN334" s="19"/>
      <c r="AO334" s="19"/>
      <c r="AP334" s="19"/>
      <c r="AQ334" s="19"/>
      <c r="AR334" s="19"/>
      <c r="AS334" s="19"/>
      <c r="AT334" s="19"/>
      <c r="AU334" s="19"/>
      <c r="AV334" s="19"/>
      <c r="AW334" s="19"/>
      <c r="AX334" s="19"/>
      <c r="AY334" s="19"/>
      <c r="AZ334" s="19"/>
      <c r="BA334" s="19"/>
      <c r="BB334" s="19"/>
      <c r="BC334" s="19"/>
    </row>
    <row r="335" spans="1:55" ht="17.100000000000001" customHeight="1" x14ac:dyDescent="0.15">
      <c r="A335" s="33" t="s">
        <v>498</v>
      </c>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c r="AA335" s="19"/>
      <c r="AB335" s="19"/>
      <c r="AC335" s="19"/>
      <c r="AD335" s="19"/>
      <c r="AE335" s="19"/>
      <c r="AF335" s="19"/>
      <c r="AG335" s="19"/>
      <c r="AH335" s="19"/>
      <c r="AI335" s="19"/>
      <c r="AJ335" s="19"/>
      <c r="AK335" s="19"/>
      <c r="AL335" s="19"/>
      <c r="AM335" s="19"/>
      <c r="AN335" s="19"/>
      <c r="AO335" s="19"/>
      <c r="AP335" s="19"/>
      <c r="AQ335" s="19"/>
      <c r="AR335" s="19"/>
      <c r="AS335" s="19"/>
      <c r="AT335" s="19"/>
      <c r="AU335" s="19"/>
      <c r="AV335" s="19"/>
      <c r="AW335" s="19"/>
      <c r="AX335" s="19"/>
      <c r="AY335" s="19"/>
      <c r="AZ335" s="19"/>
      <c r="BA335" s="19"/>
      <c r="BB335" s="19"/>
      <c r="BC335" s="19"/>
    </row>
    <row r="336" spans="1:55" ht="17.100000000000001" customHeight="1" x14ac:dyDescent="0.15">
      <c r="A336" s="33" t="s">
        <v>294</v>
      </c>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c r="AA336" s="19"/>
      <c r="AB336" s="19"/>
      <c r="AC336" s="19"/>
      <c r="AD336" s="19"/>
      <c r="AE336" s="19"/>
      <c r="AF336" s="19"/>
      <c r="AG336" s="19"/>
      <c r="AH336" s="19"/>
      <c r="AI336" s="19"/>
      <c r="AJ336" s="19"/>
      <c r="AK336" s="19"/>
      <c r="AL336" s="19"/>
      <c r="AM336" s="19"/>
      <c r="AN336" s="19"/>
      <c r="AO336" s="19"/>
      <c r="AP336" s="19"/>
      <c r="AQ336" s="19"/>
      <c r="AR336" s="19"/>
      <c r="AS336" s="19"/>
      <c r="AT336" s="19"/>
      <c r="AU336" s="19"/>
      <c r="AV336" s="19"/>
      <c r="AW336" s="19"/>
      <c r="AX336" s="19"/>
      <c r="AY336" s="19"/>
      <c r="AZ336" s="19"/>
      <c r="BA336" s="19"/>
      <c r="BB336" s="19"/>
      <c r="BC336" s="19"/>
    </row>
    <row r="337" spans="1:55" ht="17.649999999999999" customHeight="1" x14ac:dyDescent="0.15">
      <c r="A337" s="19" t="s">
        <v>518</v>
      </c>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c r="AA337" s="19"/>
      <c r="AB337" s="19"/>
      <c r="AC337" s="19"/>
      <c r="AD337" s="19"/>
      <c r="AE337" s="19"/>
      <c r="AF337" s="19"/>
      <c r="AG337" s="19"/>
      <c r="AH337" s="19"/>
      <c r="AI337" s="19"/>
      <c r="AJ337" s="19"/>
      <c r="AK337" s="19"/>
      <c r="AL337" s="19"/>
      <c r="AM337" s="19"/>
      <c r="AN337" s="19"/>
      <c r="AO337" s="19"/>
      <c r="AP337" s="19"/>
      <c r="AQ337" s="19"/>
      <c r="AR337" s="19"/>
      <c r="AS337" s="19"/>
      <c r="AT337" s="19"/>
      <c r="AU337" s="19"/>
      <c r="AV337" s="19"/>
      <c r="AW337" s="19"/>
      <c r="AX337" s="19"/>
      <c r="AY337" s="19"/>
      <c r="AZ337" s="19"/>
      <c r="BA337" s="19"/>
      <c r="BB337" s="19"/>
      <c r="BC337" s="19"/>
    </row>
    <row r="338" spans="1:55" ht="17.649999999999999" customHeight="1" x14ac:dyDescent="0.15">
      <c r="A338" s="19" t="s">
        <v>517</v>
      </c>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c r="AA338" s="19"/>
      <c r="AB338" s="19"/>
      <c r="AC338" s="19"/>
      <c r="AD338" s="19"/>
      <c r="AE338" s="19"/>
      <c r="AF338" s="19"/>
      <c r="AG338" s="19"/>
      <c r="AH338" s="19"/>
      <c r="AI338" s="19"/>
      <c r="AJ338" s="19"/>
      <c r="AK338" s="19"/>
      <c r="AL338" s="19"/>
      <c r="AM338" s="19"/>
      <c r="AN338" s="19"/>
      <c r="AO338" s="19"/>
      <c r="AP338" s="19"/>
      <c r="AQ338" s="19"/>
      <c r="AR338" s="19"/>
      <c r="AS338" s="19"/>
      <c r="AT338" s="19"/>
      <c r="AU338" s="19"/>
      <c r="AV338" s="19"/>
      <c r="AW338" s="19"/>
      <c r="AX338" s="19"/>
      <c r="AY338" s="19"/>
      <c r="AZ338" s="19"/>
      <c r="BA338" s="19"/>
      <c r="BB338" s="19"/>
      <c r="BC338" s="19"/>
    </row>
    <row r="339" spans="1:55" ht="31.35" customHeight="1" x14ac:dyDescent="0.15">
      <c r="A339" s="33" t="s">
        <v>295</v>
      </c>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c r="AA339" s="19"/>
      <c r="AB339" s="19"/>
      <c r="AC339" s="19"/>
      <c r="AD339" s="19"/>
      <c r="AE339" s="19"/>
      <c r="AF339" s="19"/>
      <c r="AG339" s="19"/>
      <c r="AH339" s="19"/>
      <c r="AI339" s="19"/>
      <c r="AJ339" s="19"/>
      <c r="AK339" s="19"/>
      <c r="AL339" s="19"/>
      <c r="AM339" s="19"/>
      <c r="AN339" s="19"/>
      <c r="AO339" s="19"/>
      <c r="AP339" s="19"/>
      <c r="AQ339" s="19"/>
      <c r="AR339" s="19"/>
      <c r="AS339" s="19"/>
      <c r="AT339" s="19"/>
      <c r="AU339" s="19"/>
      <c r="AV339" s="19"/>
      <c r="AW339" s="19"/>
      <c r="AX339" s="19"/>
      <c r="AY339" s="19"/>
      <c r="AZ339" s="19"/>
      <c r="BA339" s="19"/>
      <c r="BB339" s="19"/>
      <c r="BC339" s="19"/>
    </row>
    <row r="340" spans="1:55" ht="17.100000000000001" customHeight="1" x14ac:dyDescent="0.15">
      <c r="A340" s="33" t="s">
        <v>280</v>
      </c>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c r="AA340" s="19"/>
      <c r="AB340" s="19"/>
      <c r="AC340" s="19"/>
      <c r="AD340" s="19"/>
      <c r="AE340" s="19"/>
      <c r="AF340" s="19"/>
      <c r="AG340" s="19"/>
      <c r="AH340" s="19"/>
      <c r="AI340" s="19"/>
      <c r="AJ340" s="19"/>
      <c r="AK340" s="19"/>
      <c r="AL340" s="19"/>
      <c r="AM340" s="19"/>
      <c r="AN340" s="19"/>
      <c r="AO340" s="19"/>
      <c r="AP340" s="19"/>
      <c r="AQ340" s="19"/>
      <c r="AR340" s="19"/>
      <c r="AS340" s="19"/>
      <c r="AT340" s="19"/>
      <c r="AU340" s="19"/>
      <c r="AV340" s="19"/>
      <c r="AW340" s="19"/>
      <c r="AX340" s="19"/>
      <c r="AY340" s="19"/>
      <c r="AZ340" s="19"/>
      <c r="BA340" s="19"/>
      <c r="BB340" s="19"/>
      <c r="BC340" s="19"/>
    </row>
    <row r="341" spans="1:55" ht="21.75" customHeight="1" x14ac:dyDescent="0.15">
      <c r="A341" s="19" t="s">
        <v>519</v>
      </c>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c r="AA341" s="19"/>
      <c r="AB341" s="19"/>
      <c r="AC341" s="19"/>
      <c r="AD341" s="19"/>
      <c r="AE341" s="19"/>
      <c r="AF341" s="19"/>
      <c r="AG341" s="19"/>
      <c r="AH341" s="19"/>
      <c r="AI341" s="19"/>
      <c r="AJ341" s="19"/>
      <c r="AK341" s="19"/>
      <c r="AL341" s="19"/>
      <c r="AM341" s="19"/>
      <c r="AN341" s="19"/>
      <c r="AO341" s="19"/>
      <c r="AP341" s="19"/>
      <c r="AQ341" s="19"/>
      <c r="AR341" s="19"/>
      <c r="AS341" s="19"/>
      <c r="AT341" s="19"/>
      <c r="AU341" s="19"/>
      <c r="AV341" s="19"/>
      <c r="AW341" s="19"/>
      <c r="AX341" s="19"/>
      <c r="AY341" s="19"/>
      <c r="AZ341" s="19"/>
      <c r="BA341" s="19"/>
      <c r="BB341" s="19"/>
      <c r="BC341" s="19"/>
    </row>
    <row r="342" spans="1:55" ht="41.25" customHeight="1" x14ac:dyDescent="0.15">
      <c r="A342" s="19" t="s">
        <v>512</v>
      </c>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c r="AA342" s="19"/>
      <c r="AB342" s="19"/>
      <c r="AC342" s="19"/>
      <c r="AD342" s="19"/>
      <c r="AE342" s="19"/>
      <c r="AF342" s="19"/>
      <c r="AG342" s="19"/>
      <c r="AH342" s="19"/>
      <c r="AI342" s="19"/>
      <c r="AJ342" s="19"/>
      <c r="AK342" s="19"/>
      <c r="AL342" s="19"/>
      <c r="AM342" s="19"/>
      <c r="AN342" s="19"/>
      <c r="AO342" s="19"/>
      <c r="AP342" s="19"/>
      <c r="AQ342" s="19"/>
      <c r="AR342" s="19"/>
      <c r="AS342" s="19"/>
      <c r="AT342" s="19"/>
      <c r="AU342" s="19"/>
      <c r="AV342" s="19"/>
      <c r="AW342" s="19"/>
      <c r="AX342" s="19"/>
      <c r="AY342" s="19"/>
      <c r="AZ342" s="19"/>
      <c r="BA342" s="19"/>
      <c r="BB342" s="19"/>
      <c r="BC342" s="19"/>
    </row>
    <row r="343" spans="1:55" ht="14.1" customHeight="1" x14ac:dyDescent="0.15">
      <c r="A343" s="46"/>
      <c r="B343" s="46"/>
      <c r="C343" s="46"/>
      <c r="D343" s="46"/>
      <c r="E343" s="46"/>
      <c r="F343" s="46"/>
      <c r="G343" s="46"/>
      <c r="H343" s="46"/>
      <c r="I343" s="46"/>
      <c r="J343" s="46"/>
      <c r="K343" s="46"/>
      <c r="L343" s="46"/>
      <c r="M343" s="46"/>
      <c r="N343" s="46"/>
      <c r="O343" s="46"/>
      <c r="P343" s="46"/>
      <c r="Q343" s="46"/>
      <c r="R343" s="46"/>
      <c r="S343" s="46"/>
      <c r="T343" s="46"/>
      <c r="U343" s="46"/>
      <c r="V343" s="46"/>
      <c r="W343" s="46"/>
      <c r="X343" s="46"/>
      <c r="Y343" s="46"/>
      <c r="Z343" s="46"/>
      <c r="AA343" s="46"/>
      <c r="AB343" s="46"/>
      <c r="AC343" s="46"/>
      <c r="AD343" s="46"/>
      <c r="AE343" s="46"/>
      <c r="AF343" s="46"/>
      <c r="AG343" s="46"/>
      <c r="AH343" s="46"/>
      <c r="AI343" s="46"/>
      <c r="AJ343" s="46"/>
      <c r="AK343" s="46"/>
      <c r="AL343" s="46"/>
      <c r="AM343" s="46"/>
      <c r="AN343" s="46"/>
      <c r="AO343" s="46"/>
      <c r="AP343" s="46"/>
      <c r="AQ343" s="46"/>
      <c r="AR343" s="46"/>
      <c r="AS343" s="46"/>
      <c r="AT343" s="46"/>
      <c r="AU343" s="46"/>
      <c r="AV343" s="46"/>
      <c r="AW343" s="46"/>
      <c r="AX343" s="46"/>
      <c r="AY343" s="46"/>
      <c r="AZ343" s="46"/>
      <c r="BA343" s="46"/>
      <c r="BB343" s="46"/>
      <c r="BC343" s="46"/>
    </row>
    <row r="344" spans="1:55" ht="14.1" customHeight="1" x14ac:dyDescent="0.15">
      <c r="A344" s="38" t="s">
        <v>296</v>
      </c>
      <c r="B344" s="38"/>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c r="AA344" s="38"/>
      <c r="AB344" s="38"/>
      <c r="AC344" s="38"/>
      <c r="AD344" s="38"/>
      <c r="AE344" s="38"/>
      <c r="AF344" s="38"/>
      <c r="AG344" s="38"/>
      <c r="AH344" s="38"/>
      <c r="AI344" s="38"/>
      <c r="AJ344" s="38"/>
      <c r="AK344" s="38"/>
      <c r="AL344" s="38"/>
      <c r="AM344" s="38"/>
      <c r="AN344" s="38"/>
      <c r="AO344" s="38"/>
      <c r="AP344" s="38"/>
      <c r="AQ344" s="38"/>
      <c r="AR344" s="38"/>
      <c r="AS344" s="38"/>
      <c r="AT344" s="38"/>
      <c r="AU344" s="38"/>
      <c r="AV344" s="38"/>
      <c r="AW344" s="38"/>
      <c r="AX344" s="38"/>
      <c r="AY344" s="38"/>
      <c r="AZ344" s="38"/>
      <c r="BA344" s="38"/>
      <c r="BB344" s="38"/>
      <c r="BC344" s="38"/>
    </row>
    <row r="345" spans="1:55" ht="19.5" customHeight="1" x14ac:dyDescent="0.15">
      <c r="A345" s="38" t="s">
        <v>297</v>
      </c>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c r="AA345" s="38"/>
      <c r="AB345" s="38"/>
      <c r="AC345" s="38"/>
      <c r="AD345" s="38"/>
      <c r="AE345" s="38"/>
      <c r="AF345" s="38"/>
      <c r="AG345" s="38"/>
      <c r="AH345" s="38"/>
      <c r="AI345" s="38"/>
      <c r="AJ345" s="38"/>
      <c r="AK345" s="38"/>
      <c r="AL345" s="38"/>
      <c r="AM345" s="38"/>
      <c r="AN345" s="38"/>
      <c r="AO345" s="38"/>
      <c r="AP345" s="38"/>
      <c r="AQ345" s="38"/>
      <c r="AR345" s="38"/>
      <c r="AS345" s="38"/>
      <c r="AT345" s="38"/>
      <c r="AU345" s="38"/>
      <c r="AV345" s="38"/>
      <c r="AW345" s="38"/>
      <c r="AX345" s="38"/>
      <c r="AY345" s="38"/>
      <c r="AZ345" s="38"/>
      <c r="BA345" s="38"/>
      <c r="BB345" s="38"/>
      <c r="BC345" s="38"/>
    </row>
    <row r="346" spans="1:55" ht="26.45" customHeight="1" x14ac:dyDescent="0.15">
      <c r="A346" s="47" t="s">
        <v>298</v>
      </c>
      <c r="B346" s="47"/>
      <c r="C346" s="47"/>
      <c r="D346" s="47"/>
      <c r="E346" s="47" t="s">
        <v>299</v>
      </c>
      <c r="F346" s="47"/>
      <c r="G346" s="47"/>
      <c r="H346" s="47"/>
      <c r="I346" s="47"/>
      <c r="J346" s="47"/>
      <c r="K346" s="47"/>
      <c r="L346" s="47"/>
      <c r="M346" s="47"/>
      <c r="N346" s="47"/>
      <c r="O346" s="47"/>
      <c r="P346" s="47"/>
      <c r="Q346" s="47"/>
      <c r="R346" s="47"/>
      <c r="S346" s="47"/>
      <c r="T346" s="47"/>
      <c r="U346" s="47" t="s">
        <v>300</v>
      </c>
      <c r="V346" s="47"/>
      <c r="W346" s="47"/>
      <c r="X346" s="47"/>
      <c r="Y346" s="47"/>
      <c r="Z346" s="47"/>
      <c r="AA346" s="47" t="s">
        <v>301</v>
      </c>
      <c r="AB346" s="47"/>
      <c r="AC346" s="47"/>
      <c r="AD346" s="47"/>
      <c r="AE346" s="47"/>
      <c r="AF346" s="47" t="s">
        <v>302</v>
      </c>
      <c r="AG346" s="47"/>
      <c r="AH346" s="47"/>
      <c r="AI346" s="47"/>
      <c r="AJ346" s="47"/>
      <c r="AK346" s="47"/>
      <c r="AL346" s="47"/>
      <c r="AM346" s="47"/>
      <c r="AN346" s="47"/>
      <c r="AO346" s="47" t="s">
        <v>303</v>
      </c>
      <c r="AP346" s="47"/>
      <c r="AQ346" s="47"/>
      <c r="AR346" s="47" t="s">
        <v>304</v>
      </c>
      <c r="AS346" s="47"/>
      <c r="AT346" s="47"/>
      <c r="AU346" s="47" t="s">
        <v>305</v>
      </c>
      <c r="AV346" s="47"/>
      <c r="AW346" s="47"/>
      <c r="AX346" s="47"/>
      <c r="AY346" s="47"/>
      <c r="AZ346" s="47"/>
      <c r="BA346" s="47"/>
      <c r="BB346" s="47"/>
      <c r="BC346" s="47"/>
    </row>
    <row r="347" spans="1:55" ht="19.5" customHeight="1" x14ac:dyDescent="0.15">
      <c r="A347" s="47" t="s">
        <v>306</v>
      </c>
      <c r="B347" s="47"/>
      <c r="C347" s="47"/>
      <c r="D347" s="47"/>
      <c r="E347" s="47" t="s">
        <v>307</v>
      </c>
      <c r="F347" s="47"/>
      <c r="G347" s="47"/>
      <c r="H347" s="47"/>
      <c r="I347" s="47"/>
      <c r="J347" s="47"/>
      <c r="K347" s="47"/>
      <c r="L347" s="47"/>
      <c r="M347" s="47"/>
      <c r="N347" s="47"/>
      <c r="O347" s="47"/>
      <c r="P347" s="47"/>
      <c r="Q347" s="47"/>
      <c r="R347" s="47"/>
      <c r="S347" s="47"/>
      <c r="T347" s="47"/>
      <c r="U347" s="47" t="s">
        <v>308</v>
      </c>
      <c r="V347" s="47"/>
      <c r="W347" s="47"/>
      <c r="X347" s="47"/>
      <c r="Y347" s="47"/>
      <c r="Z347" s="47"/>
      <c r="AA347" s="47" t="s">
        <v>309</v>
      </c>
      <c r="AB347" s="47"/>
      <c r="AC347" s="47"/>
      <c r="AD347" s="47"/>
      <c r="AE347" s="47"/>
      <c r="AF347" s="47" t="s">
        <v>310</v>
      </c>
      <c r="AG347" s="47"/>
      <c r="AH347" s="47"/>
      <c r="AI347" s="47"/>
      <c r="AJ347" s="47"/>
      <c r="AK347" s="47"/>
      <c r="AL347" s="47"/>
      <c r="AM347" s="47"/>
      <c r="AN347" s="47"/>
      <c r="AO347" s="47" t="s">
        <v>311</v>
      </c>
      <c r="AP347" s="47"/>
      <c r="AQ347" s="47"/>
      <c r="AR347" s="47" t="s">
        <v>312</v>
      </c>
      <c r="AS347" s="47"/>
      <c r="AT347" s="47"/>
      <c r="AU347" s="47" t="s">
        <v>313</v>
      </c>
      <c r="AV347" s="47"/>
      <c r="AW347" s="47"/>
      <c r="AX347" s="47"/>
      <c r="AY347" s="47"/>
      <c r="AZ347" s="47"/>
      <c r="BA347" s="47"/>
      <c r="BB347" s="47"/>
      <c r="BC347" s="47"/>
    </row>
    <row r="348" spans="1:55" ht="1.9" customHeight="1" x14ac:dyDescent="0.15">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c r="AD348" s="8"/>
      <c r="AE348" s="8"/>
      <c r="AF348" s="8"/>
      <c r="AG348" s="8"/>
      <c r="AH348" s="8"/>
      <c r="AI348" s="8"/>
      <c r="AJ348" s="8"/>
      <c r="AK348" s="8"/>
      <c r="AL348" s="8"/>
      <c r="AM348" s="8"/>
      <c r="AN348" s="8"/>
      <c r="AO348" s="8"/>
      <c r="AP348" s="8"/>
      <c r="AQ348" s="8"/>
      <c r="AR348" s="8"/>
      <c r="AS348" s="8"/>
      <c r="AT348" s="8"/>
      <c r="AU348" s="8"/>
      <c r="AV348" s="8"/>
      <c r="AW348" s="8"/>
      <c r="AX348" s="8"/>
      <c r="AY348" s="8"/>
      <c r="AZ348" s="8"/>
      <c r="BA348" s="8"/>
      <c r="BB348" s="8"/>
      <c r="BC348" s="8"/>
    </row>
    <row r="349" spans="1:55" ht="15.75" customHeight="1" x14ac:dyDescent="0.15">
      <c r="A349" s="48"/>
      <c r="B349" s="48"/>
      <c r="C349" s="48"/>
      <c r="D349" s="48"/>
      <c r="E349" s="49" t="s">
        <v>314</v>
      </c>
      <c r="F349" s="49"/>
      <c r="G349" s="49"/>
      <c r="H349" s="49"/>
      <c r="I349" s="49"/>
      <c r="J349" s="49"/>
      <c r="K349" s="49"/>
      <c r="L349" s="49"/>
      <c r="M349" s="49"/>
      <c r="N349" s="49"/>
      <c r="O349" s="49"/>
      <c r="P349" s="49"/>
      <c r="Q349" s="49"/>
      <c r="R349" s="49"/>
      <c r="S349" s="49"/>
      <c r="T349" s="49"/>
      <c r="U349" s="50"/>
      <c r="V349" s="50"/>
      <c r="W349" s="50"/>
      <c r="X349" s="50"/>
      <c r="Y349" s="50"/>
      <c r="Z349" s="50"/>
      <c r="AA349" s="51"/>
      <c r="AB349" s="51"/>
      <c r="AC349" s="51"/>
      <c r="AD349" s="51"/>
      <c r="AE349" s="51"/>
      <c r="AF349" s="51"/>
      <c r="AG349" s="51"/>
      <c r="AH349" s="51"/>
      <c r="AI349" s="51"/>
      <c r="AJ349" s="51"/>
      <c r="AK349" s="51"/>
      <c r="AL349" s="51"/>
      <c r="AM349" s="51"/>
      <c r="AN349" s="51"/>
      <c r="AO349" s="51"/>
      <c r="AP349" s="51"/>
      <c r="AQ349" s="51"/>
      <c r="AR349" s="51"/>
      <c r="AS349" s="51"/>
      <c r="AT349" s="51"/>
      <c r="AU349" s="51"/>
      <c r="AV349" s="51"/>
      <c r="AW349" s="51"/>
      <c r="AX349" s="51"/>
      <c r="AY349" s="51"/>
      <c r="AZ349" s="51"/>
      <c r="BA349" s="51"/>
      <c r="BB349" s="51"/>
      <c r="BC349" s="51"/>
    </row>
    <row r="350" spans="1:55" ht="95.45" customHeight="1" x14ac:dyDescent="0.15">
      <c r="A350" s="47" t="s">
        <v>306</v>
      </c>
      <c r="B350" s="47"/>
      <c r="C350" s="47"/>
      <c r="D350" s="47"/>
      <c r="E350" s="52" t="s">
        <v>315</v>
      </c>
      <c r="F350" s="52"/>
      <c r="G350" s="52"/>
      <c r="H350" s="52"/>
      <c r="I350" s="52"/>
      <c r="J350" s="52"/>
      <c r="K350" s="52"/>
      <c r="L350" s="52"/>
      <c r="M350" s="52"/>
      <c r="N350" s="52"/>
      <c r="O350" s="52"/>
      <c r="P350" s="52"/>
      <c r="Q350" s="52"/>
      <c r="R350" s="52"/>
      <c r="S350" s="52"/>
      <c r="T350" s="52"/>
      <c r="U350" s="47" t="s">
        <v>316</v>
      </c>
      <c r="V350" s="47"/>
      <c r="W350" s="47"/>
      <c r="X350" s="47"/>
      <c r="Y350" s="47"/>
      <c r="Z350" s="47"/>
      <c r="AA350" s="53">
        <v>512</v>
      </c>
      <c r="AB350" s="53"/>
      <c r="AC350" s="53"/>
      <c r="AD350" s="53"/>
      <c r="AE350" s="53"/>
      <c r="AF350" s="53" t="s">
        <v>317</v>
      </c>
      <c r="AG350" s="53"/>
      <c r="AH350" s="53"/>
      <c r="AI350" s="53"/>
      <c r="AJ350" s="53"/>
      <c r="AK350" s="53"/>
      <c r="AL350" s="53"/>
      <c r="AM350" s="53"/>
      <c r="AN350" s="53"/>
      <c r="AO350" s="53" t="s">
        <v>317</v>
      </c>
      <c r="AP350" s="53"/>
      <c r="AQ350" s="53"/>
      <c r="AR350" s="53" t="s">
        <v>317</v>
      </c>
      <c r="AS350" s="53"/>
      <c r="AT350" s="53"/>
      <c r="AU350" s="53" t="s">
        <v>317</v>
      </c>
      <c r="AV350" s="53"/>
      <c r="AW350" s="53"/>
      <c r="AX350" s="53"/>
      <c r="AY350" s="53"/>
      <c r="AZ350" s="53"/>
      <c r="BA350" s="53"/>
      <c r="BB350" s="53"/>
      <c r="BC350" s="53"/>
    </row>
    <row r="351" spans="1:55" ht="38.1" customHeight="1" x14ac:dyDescent="0.15">
      <c r="A351" s="25" t="s">
        <v>307</v>
      </c>
      <c r="B351" s="25"/>
      <c r="C351" s="25"/>
      <c r="D351" s="25"/>
      <c r="E351" s="27" t="s">
        <v>318</v>
      </c>
      <c r="F351" s="27"/>
      <c r="G351" s="27"/>
      <c r="H351" s="27"/>
      <c r="I351" s="27"/>
      <c r="J351" s="27"/>
      <c r="K351" s="27"/>
      <c r="L351" s="27"/>
      <c r="M351" s="27"/>
      <c r="N351" s="27"/>
      <c r="O351" s="27"/>
      <c r="P351" s="27"/>
      <c r="Q351" s="27"/>
      <c r="R351" s="27"/>
      <c r="S351" s="27"/>
      <c r="T351" s="27"/>
      <c r="U351" s="25" t="s">
        <v>319</v>
      </c>
      <c r="V351" s="25"/>
      <c r="W351" s="25"/>
      <c r="X351" s="25"/>
      <c r="Y351" s="25"/>
      <c r="Z351" s="25"/>
      <c r="AA351" s="54">
        <v>477</v>
      </c>
      <c r="AB351" s="54"/>
      <c r="AC351" s="54"/>
      <c r="AD351" s="54"/>
      <c r="AE351" s="54"/>
      <c r="AF351" s="54">
        <v>1440</v>
      </c>
      <c r="AG351" s="54"/>
      <c r="AH351" s="54"/>
      <c r="AI351" s="54"/>
      <c r="AJ351" s="54"/>
      <c r="AK351" s="54"/>
      <c r="AL351" s="54"/>
      <c r="AM351" s="54"/>
      <c r="AN351" s="54"/>
      <c r="AO351" s="54">
        <v>1440</v>
      </c>
      <c r="AP351" s="54"/>
      <c r="AQ351" s="54"/>
      <c r="AR351" s="54">
        <v>1440</v>
      </c>
      <c r="AS351" s="54"/>
      <c r="AT351" s="54"/>
      <c r="AU351" s="54">
        <v>1440</v>
      </c>
      <c r="AV351" s="54"/>
      <c r="AW351" s="54"/>
      <c r="AX351" s="54"/>
      <c r="AY351" s="54"/>
      <c r="AZ351" s="54"/>
      <c r="BA351" s="54"/>
      <c r="BB351" s="54"/>
      <c r="BC351" s="54"/>
    </row>
    <row r="352" spans="1:55" ht="26.45" customHeight="1" x14ac:dyDescent="0.15">
      <c r="A352" s="25" t="s">
        <v>308</v>
      </c>
      <c r="B352" s="25"/>
      <c r="C352" s="25"/>
      <c r="D352" s="25"/>
      <c r="E352" s="27" t="s">
        <v>320</v>
      </c>
      <c r="F352" s="27"/>
      <c r="G352" s="27"/>
      <c r="H352" s="27"/>
      <c r="I352" s="27"/>
      <c r="J352" s="27"/>
      <c r="K352" s="27"/>
      <c r="L352" s="27"/>
      <c r="M352" s="27"/>
      <c r="N352" s="27"/>
      <c r="O352" s="27"/>
      <c r="P352" s="27"/>
      <c r="Q352" s="27"/>
      <c r="R352" s="27"/>
      <c r="S352" s="27"/>
      <c r="T352" s="27"/>
      <c r="U352" s="25" t="s">
        <v>316</v>
      </c>
      <c r="V352" s="25"/>
      <c r="W352" s="25"/>
      <c r="X352" s="25"/>
      <c r="Y352" s="25"/>
      <c r="Z352" s="25"/>
      <c r="AA352" s="54">
        <v>704</v>
      </c>
      <c r="AB352" s="54"/>
      <c r="AC352" s="54"/>
      <c r="AD352" s="54"/>
      <c r="AE352" s="54"/>
      <c r="AF352" s="54" t="s">
        <v>317</v>
      </c>
      <c r="AG352" s="54"/>
      <c r="AH352" s="54"/>
      <c r="AI352" s="54"/>
      <c r="AJ352" s="54"/>
      <c r="AK352" s="54"/>
      <c r="AL352" s="54"/>
      <c r="AM352" s="54"/>
      <c r="AN352" s="54"/>
      <c r="AO352" s="54" t="s">
        <v>317</v>
      </c>
      <c r="AP352" s="54"/>
      <c r="AQ352" s="54"/>
      <c r="AR352" s="54" t="s">
        <v>317</v>
      </c>
      <c r="AS352" s="54"/>
      <c r="AT352" s="54"/>
      <c r="AU352" s="54" t="s">
        <v>317</v>
      </c>
      <c r="AV352" s="54"/>
      <c r="AW352" s="54"/>
      <c r="AX352" s="54"/>
      <c r="AY352" s="54"/>
      <c r="AZ352" s="54"/>
      <c r="BA352" s="54"/>
      <c r="BB352" s="54"/>
      <c r="BC352" s="54"/>
    </row>
    <row r="353" spans="1:55" ht="26.45" customHeight="1" x14ac:dyDescent="0.15">
      <c r="A353" s="25" t="s">
        <v>309</v>
      </c>
      <c r="B353" s="25"/>
      <c r="C353" s="25"/>
      <c r="D353" s="25"/>
      <c r="E353" s="27" t="s">
        <v>321</v>
      </c>
      <c r="F353" s="27"/>
      <c r="G353" s="27"/>
      <c r="H353" s="27"/>
      <c r="I353" s="27"/>
      <c r="J353" s="27"/>
      <c r="K353" s="27"/>
      <c r="L353" s="27"/>
      <c r="M353" s="27"/>
      <c r="N353" s="27"/>
      <c r="O353" s="27"/>
      <c r="P353" s="27"/>
      <c r="Q353" s="27"/>
      <c r="R353" s="27"/>
      <c r="S353" s="27"/>
      <c r="T353" s="27"/>
      <c r="U353" s="25" t="s">
        <v>316</v>
      </c>
      <c r="V353" s="25"/>
      <c r="W353" s="25"/>
      <c r="X353" s="25"/>
      <c r="Y353" s="25"/>
      <c r="Z353" s="25"/>
      <c r="AA353" s="54">
        <v>198</v>
      </c>
      <c r="AB353" s="54"/>
      <c r="AC353" s="54"/>
      <c r="AD353" s="54"/>
      <c r="AE353" s="54"/>
      <c r="AF353" s="54" t="s">
        <v>317</v>
      </c>
      <c r="AG353" s="54"/>
      <c r="AH353" s="54"/>
      <c r="AI353" s="54"/>
      <c r="AJ353" s="54"/>
      <c r="AK353" s="54"/>
      <c r="AL353" s="54"/>
      <c r="AM353" s="54"/>
      <c r="AN353" s="54"/>
      <c r="AO353" s="54" t="s">
        <v>317</v>
      </c>
      <c r="AP353" s="54"/>
      <c r="AQ353" s="54"/>
      <c r="AR353" s="54" t="s">
        <v>317</v>
      </c>
      <c r="AS353" s="54"/>
      <c r="AT353" s="54"/>
      <c r="AU353" s="54" t="s">
        <v>317</v>
      </c>
      <c r="AV353" s="54"/>
      <c r="AW353" s="54"/>
      <c r="AX353" s="54"/>
      <c r="AY353" s="54"/>
      <c r="AZ353" s="54"/>
      <c r="BA353" s="54"/>
      <c r="BB353" s="54"/>
      <c r="BC353" s="54"/>
    </row>
    <row r="354" spans="1:55" ht="26.45" customHeight="1" x14ac:dyDescent="0.15">
      <c r="A354" s="25" t="s">
        <v>310</v>
      </c>
      <c r="B354" s="25"/>
      <c r="C354" s="25"/>
      <c r="D354" s="25"/>
      <c r="E354" s="27" t="s">
        <v>322</v>
      </c>
      <c r="F354" s="27"/>
      <c r="G354" s="27"/>
      <c r="H354" s="27"/>
      <c r="I354" s="27"/>
      <c r="J354" s="27"/>
      <c r="K354" s="27"/>
      <c r="L354" s="27"/>
      <c r="M354" s="27"/>
      <c r="N354" s="27"/>
      <c r="O354" s="27"/>
      <c r="P354" s="27"/>
      <c r="Q354" s="27"/>
      <c r="R354" s="27"/>
      <c r="S354" s="27"/>
      <c r="T354" s="27"/>
      <c r="U354" s="25" t="s">
        <v>316</v>
      </c>
      <c r="V354" s="25"/>
      <c r="W354" s="25"/>
      <c r="X354" s="25"/>
      <c r="Y354" s="25"/>
      <c r="Z354" s="25"/>
      <c r="AA354" s="54">
        <v>1</v>
      </c>
      <c r="AB354" s="54"/>
      <c r="AC354" s="54"/>
      <c r="AD354" s="54"/>
      <c r="AE354" s="54"/>
      <c r="AF354" s="54" t="s">
        <v>317</v>
      </c>
      <c r="AG354" s="54"/>
      <c r="AH354" s="54"/>
      <c r="AI354" s="54"/>
      <c r="AJ354" s="54"/>
      <c r="AK354" s="54"/>
      <c r="AL354" s="54"/>
      <c r="AM354" s="54"/>
      <c r="AN354" s="54"/>
      <c r="AO354" s="54" t="s">
        <v>317</v>
      </c>
      <c r="AP354" s="54"/>
      <c r="AQ354" s="54"/>
      <c r="AR354" s="54" t="s">
        <v>317</v>
      </c>
      <c r="AS354" s="54"/>
      <c r="AT354" s="54"/>
      <c r="AU354" s="54" t="s">
        <v>317</v>
      </c>
      <c r="AV354" s="54"/>
      <c r="AW354" s="54"/>
      <c r="AX354" s="54"/>
      <c r="AY354" s="54"/>
      <c r="AZ354" s="54"/>
      <c r="BA354" s="54"/>
      <c r="BB354" s="54"/>
      <c r="BC354" s="54"/>
    </row>
    <row r="355" spans="1:55" ht="26.45" customHeight="1" x14ac:dyDescent="0.15">
      <c r="A355" s="25" t="s">
        <v>311</v>
      </c>
      <c r="B355" s="25"/>
      <c r="C355" s="25"/>
      <c r="D355" s="25"/>
      <c r="E355" s="27" t="s">
        <v>323</v>
      </c>
      <c r="F355" s="27"/>
      <c r="G355" s="27"/>
      <c r="H355" s="27"/>
      <c r="I355" s="27"/>
      <c r="J355" s="27"/>
      <c r="K355" s="27"/>
      <c r="L355" s="27"/>
      <c r="M355" s="27"/>
      <c r="N355" s="27"/>
      <c r="O355" s="27"/>
      <c r="P355" s="27"/>
      <c r="Q355" s="27"/>
      <c r="R355" s="27"/>
      <c r="S355" s="27"/>
      <c r="T355" s="27"/>
      <c r="U355" s="25" t="s">
        <v>316</v>
      </c>
      <c r="V355" s="25"/>
      <c r="W355" s="25"/>
      <c r="X355" s="25"/>
      <c r="Y355" s="25"/>
      <c r="Z355" s="25"/>
      <c r="AA355" s="54">
        <v>50</v>
      </c>
      <c r="AB355" s="54"/>
      <c r="AC355" s="54"/>
      <c r="AD355" s="54"/>
      <c r="AE355" s="54"/>
      <c r="AF355" s="54" t="s">
        <v>317</v>
      </c>
      <c r="AG355" s="54"/>
      <c r="AH355" s="54"/>
      <c r="AI355" s="54"/>
      <c r="AJ355" s="54"/>
      <c r="AK355" s="54"/>
      <c r="AL355" s="54"/>
      <c r="AM355" s="54"/>
      <c r="AN355" s="54"/>
      <c r="AO355" s="54" t="s">
        <v>317</v>
      </c>
      <c r="AP355" s="54"/>
      <c r="AQ355" s="54"/>
      <c r="AR355" s="54" t="s">
        <v>317</v>
      </c>
      <c r="AS355" s="54"/>
      <c r="AT355" s="54"/>
      <c r="AU355" s="54" t="s">
        <v>317</v>
      </c>
      <c r="AV355" s="54"/>
      <c r="AW355" s="54"/>
      <c r="AX355" s="54"/>
      <c r="AY355" s="54"/>
      <c r="AZ355" s="54"/>
      <c r="BA355" s="54"/>
      <c r="BB355" s="54"/>
      <c r="BC355" s="54"/>
    </row>
    <row r="356" spans="1:55" ht="14.65" customHeight="1" x14ac:dyDescent="0.15">
      <c r="A356" s="25" t="s">
        <v>312</v>
      </c>
      <c r="B356" s="25"/>
      <c r="C356" s="25"/>
      <c r="D356" s="25"/>
      <c r="E356" s="27" t="s">
        <v>324</v>
      </c>
      <c r="F356" s="27"/>
      <c r="G356" s="27"/>
      <c r="H356" s="27"/>
      <c r="I356" s="27"/>
      <c r="J356" s="27"/>
      <c r="K356" s="27"/>
      <c r="L356" s="27"/>
      <c r="M356" s="27"/>
      <c r="N356" s="27"/>
      <c r="O356" s="27"/>
      <c r="P356" s="27"/>
      <c r="Q356" s="27"/>
      <c r="R356" s="27"/>
      <c r="S356" s="27"/>
      <c r="T356" s="27"/>
      <c r="U356" s="25" t="s">
        <v>316</v>
      </c>
      <c r="V356" s="25"/>
      <c r="W356" s="25"/>
      <c r="X356" s="25"/>
      <c r="Y356" s="25"/>
      <c r="Z356" s="25"/>
      <c r="AA356" s="54" t="s">
        <v>317</v>
      </c>
      <c r="AB356" s="54"/>
      <c r="AC356" s="54"/>
      <c r="AD356" s="54"/>
      <c r="AE356" s="54"/>
      <c r="AF356" s="54">
        <v>232</v>
      </c>
      <c r="AG356" s="54"/>
      <c r="AH356" s="54"/>
      <c r="AI356" s="54"/>
      <c r="AJ356" s="54"/>
      <c r="AK356" s="54"/>
      <c r="AL356" s="54"/>
      <c r="AM356" s="54"/>
      <c r="AN356" s="54"/>
      <c r="AO356" s="54"/>
      <c r="AP356" s="54"/>
      <c r="AQ356" s="54"/>
      <c r="AR356" s="54"/>
      <c r="AS356" s="54"/>
      <c r="AT356" s="54"/>
      <c r="AU356" s="54"/>
      <c r="AV356" s="54"/>
      <c r="AW356" s="54"/>
      <c r="AX356" s="54"/>
      <c r="AY356" s="54"/>
      <c r="AZ356" s="54"/>
      <c r="BA356" s="54"/>
      <c r="BB356" s="54"/>
      <c r="BC356" s="54"/>
    </row>
    <row r="357" spans="1:55" ht="26.45" customHeight="1" x14ac:dyDescent="0.15">
      <c r="A357" s="25" t="s">
        <v>313</v>
      </c>
      <c r="B357" s="25"/>
      <c r="C357" s="25"/>
      <c r="D357" s="25"/>
      <c r="E357" s="27" t="s">
        <v>325</v>
      </c>
      <c r="F357" s="27"/>
      <c r="G357" s="27"/>
      <c r="H357" s="27"/>
      <c r="I357" s="27"/>
      <c r="J357" s="27"/>
      <c r="K357" s="27"/>
      <c r="L357" s="27"/>
      <c r="M357" s="27"/>
      <c r="N357" s="27"/>
      <c r="O357" s="27"/>
      <c r="P357" s="27"/>
      <c r="Q357" s="27"/>
      <c r="R357" s="27"/>
      <c r="S357" s="27"/>
      <c r="T357" s="27"/>
      <c r="U357" s="25" t="s">
        <v>316</v>
      </c>
      <c r="V357" s="25"/>
      <c r="W357" s="25"/>
      <c r="X357" s="25"/>
      <c r="Y357" s="25"/>
      <c r="Z357" s="25"/>
      <c r="AA357" s="54">
        <v>35</v>
      </c>
      <c r="AB357" s="54"/>
      <c r="AC357" s="54"/>
      <c r="AD357" s="54"/>
      <c r="AE357" s="54"/>
      <c r="AF357" s="54">
        <v>45</v>
      </c>
      <c r="AG357" s="54"/>
      <c r="AH357" s="54"/>
      <c r="AI357" s="54"/>
      <c r="AJ357" s="54"/>
      <c r="AK357" s="54"/>
      <c r="AL357" s="54"/>
      <c r="AM357" s="54"/>
      <c r="AN357" s="54"/>
      <c r="AO357" s="54">
        <v>45</v>
      </c>
      <c r="AP357" s="54"/>
      <c r="AQ357" s="54"/>
      <c r="AR357" s="54">
        <v>45</v>
      </c>
      <c r="AS357" s="54"/>
      <c r="AT357" s="54"/>
      <c r="AU357" s="54">
        <v>45</v>
      </c>
      <c r="AV357" s="54"/>
      <c r="AW357" s="54"/>
      <c r="AX357" s="54"/>
      <c r="AY357" s="54"/>
      <c r="AZ357" s="54"/>
      <c r="BA357" s="54"/>
      <c r="BB357" s="54"/>
      <c r="BC357" s="54"/>
    </row>
    <row r="358" spans="1:55" ht="26.45" customHeight="1" x14ac:dyDescent="0.15">
      <c r="A358" s="25" t="s">
        <v>326</v>
      </c>
      <c r="B358" s="25"/>
      <c r="C358" s="25"/>
      <c r="D358" s="25"/>
      <c r="E358" s="27" t="s">
        <v>327</v>
      </c>
      <c r="F358" s="27"/>
      <c r="G358" s="27"/>
      <c r="H358" s="27"/>
      <c r="I358" s="27"/>
      <c r="J358" s="27"/>
      <c r="K358" s="27"/>
      <c r="L358" s="27"/>
      <c r="M358" s="27"/>
      <c r="N358" s="27"/>
      <c r="O358" s="27"/>
      <c r="P358" s="27"/>
      <c r="Q358" s="27"/>
      <c r="R358" s="27"/>
      <c r="S358" s="27"/>
      <c r="T358" s="27"/>
      <c r="U358" s="25" t="s">
        <v>316</v>
      </c>
      <c r="V358" s="25"/>
      <c r="W358" s="25"/>
      <c r="X358" s="25"/>
      <c r="Y358" s="25"/>
      <c r="Z358" s="25"/>
      <c r="AA358" s="54">
        <v>24</v>
      </c>
      <c r="AB358" s="54"/>
      <c r="AC358" s="54"/>
      <c r="AD358" s="54"/>
      <c r="AE358" s="54"/>
      <c r="AF358" s="54">
        <v>25</v>
      </c>
      <c r="AG358" s="54"/>
      <c r="AH358" s="54"/>
      <c r="AI358" s="54"/>
      <c r="AJ358" s="54"/>
      <c r="AK358" s="54"/>
      <c r="AL358" s="54"/>
      <c r="AM358" s="54"/>
      <c r="AN358" s="54"/>
      <c r="AO358" s="54">
        <v>15</v>
      </c>
      <c r="AP358" s="54"/>
      <c r="AQ358" s="54"/>
      <c r="AR358" s="54">
        <v>15</v>
      </c>
      <c r="AS358" s="54"/>
      <c r="AT358" s="54"/>
      <c r="AU358" s="54">
        <v>15</v>
      </c>
      <c r="AV358" s="54"/>
      <c r="AW358" s="54"/>
      <c r="AX358" s="54"/>
      <c r="AY358" s="54"/>
      <c r="AZ358" s="54"/>
      <c r="BA358" s="54"/>
      <c r="BB358" s="54"/>
      <c r="BC358" s="54"/>
    </row>
    <row r="359" spans="1:55" ht="38.1" customHeight="1" x14ac:dyDescent="0.15">
      <c r="A359" s="25" t="s">
        <v>328</v>
      </c>
      <c r="B359" s="25"/>
      <c r="C359" s="25"/>
      <c r="D359" s="25"/>
      <c r="E359" s="27" t="s">
        <v>329</v>
      </c>
      <c r="F359" s="27"/>
      <c r="G359" s="27"/>
      <c r="H359" s="27"/>
      <c r="I359" s="27"/>
      <c r="J359" s="27"/>
      <c r="K359" s="27"/>
      <c r="L359" s="27"/>
      <c r="M359" s="27"/>
      <c r="N359" s="27"/>
      <c r="O359" s="27"/>
      <c r="P359" s="27"/>
      <c r="Q359" s="27"/>
      <c r="R359" s="27"/>
      <c r="S359" s="27"/>
      <c r="T359" s="27"/>
      <c r="U359" s="25" t="s">
        <v>330</v>
      </c>
      <c r="V359" s="25"/>
      <c r="W359" s="25"/>
      <c r="X359" s="25"/>
      <c r="Y359" s="25"/>
      <c r="Z359" s="25"/>
      <c r="AA359" s="54">
        <v>502</v>
      </c>
      <c r="AB359" s="54"/>
      <c r="AC359" s="54"/>
      <c r="AD359" s="54"/>
      <c r="AE359" s="54"/>
      <c r="AF359" s="54">
        <v>502</v>
      </c>
      <c r="AG359" s="54"/>
      <c r="AH359" s="54"/>
      <c r="AI359" s="54"/>
      <c r="AJ359" s="54"/>
      <c r="AK359" s="54"/>
      <c r="AL359" s="54"/>
      <c r="AM359" s="54"/>
      <c r="AN359" s="54"/>
      <c r="AO359" s="54">
        <v>502</v>
      </c>
      <c r="AP359" s="54"/>
      <c r="AQ359" s="54"/>
      <c r="AR359" s="54">
        <v>502</v>
      </c>
      <c r="AS359" s="54"/>
      <c r="AT359" s="54"/>
      <c r="AU359" s="54">
        <v>502</v>
      </c>
      <c r="AV359" s="54"/>
      <c r="AW359" s="54"/>
      <c r="AX359" s="54"/>
      <c r="AY359" s="54"/>
      <c r="AZ359" s="54"/>
      <c r="BA359" s="54"/>
      <c r="BB359" s="54"/>
      <c r="BC359" s="54"/>
    </row>
    <row r="360" spans="1:55" ht="38.1" customHeight="1" x14ac:dyDescent="0.15">
      <c r="A360" s="25" t="s">
        <v>331</v>
      </c>
      <c r="B360" s="25"/>
      <c r="C360" s="25"/>
      <c r="D360" s="25"/>
      <c r="E360" s="27" t="s">
        <v>332</v>
      </c>
      <c r="F360" s="27"/>
      <c r="G360" s="27"/>
      <c r="H360" s="27"/>
      <c r="I360" s="27"/>
      <c r="J360" s="27"/>
      <c r="K360" s="27"/>
      <c r="L360" s="27"/>
      <c r="M360" s="27"/>
      <c r="N360" s="27"/>
      <c r="O360" s="27"/>
      <c r="P360" s="27"/>
      <c r="Q360" s="27"/>
      <c r="R360" s="27"/>
      <c r="S360" s="27"/>
      <c r="T360" s="27"/>
      <c r="U360" s="25" t="s">
        <v>333</v>
      </c>
      <c r="V360" s="25"/>
      <c r="W360" s="25"/>
      <c r="X360" s="25"/>
      <c r="Y360" s="25"/>
      <c r="Z360" s="25"/>
      <c r="AA360" s="54">
        <v>1444.2</v>
      </c>
      <c r="AB360" s="54"/>
      <c r="AC360" s="54"/>
      <c r="AD360" s="54"/>
      <c r="AE360" s="54"/>
      <c r="AF360" s="54" t="s">
        <v>317</v>
      </c>
      <c r="AG360" s="54"/>
      <c r="AH360" s="54"/>
      <c r="AI360" s="54"/>
      <c r="AJ360" s="54"/>
      <c r="AK360" s="54"/>
      <c r="AL360" s="54"/>
      <c r="AM360" s="54"/>
      <c r="AN360" s="54"/>
      <c r="AO360" s="54" t="s">
        <v>317</v>
      </c>
      <c r="AP360" s="54"/>
      <c r="AQ360" s="54"/>
      <c r="AR360" s="54" t="s">
        <v>317</v>
      </c>
      <c r="AS360" s="54"/>
      <c r="AT360" s="54"/>
      <c r="AU360" s="54" t="s">
        <v>317</v>
      </c>
      <c r="AV360" s="54"/>
      <c r="AW360" s="54"/>
      <c r="AX360" s="54"/>
      <c r="AY360" s="54"/>
      <c r="AZ360" s="54"/>
      <c r="BA360" s="54"/>
      <c r="BB360" s="54"/>
      <c r="BC360" s="54"/>
    </row>
    <row r="361" spans="1:55" ht="58.5" customHeight="1" x14ac:dyDescent="0.15">
      <c r="A361" s="25" t="s">
        <v>334</v>
      </c>
      <c r="B361" s="25"/>
      <c r="C361" s="25"/>
      <c r="D361" s="25"/>
      <c r="E361" s="27" t="s">
        <v>335</v>
      </c>
      <c r="F361" s="27"/>
      <c r="G361" s="27"/>
      <c r="H361" s="27"/>
      <c r="I361" s="27"/>
      <c r="J361" s="27"/>
      <c r="K361" s="27"/>
      <c r="L361" s="27"/>
      <c r="M361" s="27"/>
      <c r="N361" s="27"/>
      <c r="O361" s="27"/>
      <c r="P361" s="27"/>
      <c r="Q361" s="27"/>
      <c r="R361" s="27"/>
      <c r="S361" s="27"/>
      <c r="T361" s="27"/>
      <c r="U361" s="25" t="s">
        <v>333</v>
      </c>
      <c r="V361" s="25"/>
      <c r="W361" s="25"/>
      <c r="X361" s="25"/>
      <c r="Y361" s="25"/>
      <c r="Z361" s="25"/>
      <c r="AA361" s="54">
        <v>1380.1</v>
      </c>
      <c r="AB361" s="54"/>
      <c r="AC361" s="54"/>
      <c r="AD361" s="54"/>
      <c r="AE361" s="54"/>
      <c r="AF361" s="54" t="s">
        <v>317</v>
      </c>
      <c r="AG361" s="54"/>
      <c r="AH361" s="54"/>
      <c r="AI361" s="54"/>
      <c r="AJ361" s="54"/>
      <c r="AK361" s="54"/>
      <c r="AL361" s="54"/>
      <c r="AM361" s="54"/>
      <c r="AN361" s="54"/>
      <c r="AO361" s="54" t="s">
        <v>317</v>
      </c>
      <c r="AP361" s="54"/>
      <c r="AQ361" s="54"/>
      <c r="AR361" s="54" t="s">
        <v>317</v>
      </c>
      <c r="AS361" s="54"/>
      <c r="AT361" s="54"/>
      <c r="AU361" s="54" t="s">
        <v>317</v>
      </c>
      <c r="AV361" s="54"/>
      <c r="AW361" s="54"/>
      <c r="AX361" s="54"/>
      <c r="AY361" s="54"/>
      <c r="AZ361" s="54"/>
      <c r="BA361" s="54"/>
      <c r="BB361" s="54"/>
      <c r="BC361" s="54"/>
    </row>
    <row r="362" spans="1:55" ht="58.5" customHeight="1" x14ac:dyDescent="0.15">
      <c r="A362" s="25" t="s">
        <v>336</v>
      </c>
      <c r="B362" s="25"/>
      <c r="C362" s="25"/>
      <c r="D362" s="25"/>
      <c r="E362" s="27" t="s">
        <v>337</v>
      </c>
      <c r="F362" s="27"/>
      <c r="G362" s="27"/>
      <c r="H362" s="27"/>
      <c r="I362" s="27"/>
      <c r="J362" s="27"/>
      <c r="K362" s="27"/>
      <c r="L362" s="27"/>
      <c r="M362" s="27"/>
      <c r="N362" s="27"/>
      <c r="O362" s="27"/>
      <c r="P362" s="27"/>
      <c r="Q362" s="27"/>
      <c r="R362" s="27"/>
      <c r="S362" s="27"/>
      <c r="T362" s="27"/>
      <c r="U362" s="25" t="s">
        <v>333</v>
      </c>
      <c r="V362" s="25"/>
      <c r="W362" s="25"/>
      <c r="X362" s="25"/>
      <c r="Y362" s="25"/>
      <c r="Z362" s="25"/>
      <c r="AA362" s="54">
        <v>2994</v>
      </c>
      <c r="AB362" s="54"/>
      <c r="AC362" s="54"/>
      <c r="AD362" s="54"/>
      <c r="AE362" s="54"/>
      <c r="AF362" s="54" t="s">
        <v>317</v>
      </c>
      <c r="AG362" s="54"/>
      <c r="AH362" s="54"/>
      <c r="AI362" s="54"/>
      <c r="AJ362" s="54"/>
      <c r="AK362" s="54"/>
      <c r="AL362" s="54"/>
      <c r="AM362" s="54"/>
      <c r="AN362" s="54"/>
      <c r="AO362" s="54" t="s">
        <v>317</v>
      </c>
      <c r="AP362" s="54"/>
      <c r="AQ362" s="54"/>
      <c r="AR362" s="54" t="s">
        <v>317</v>
      </c>
      <c r="AS362" s="54"/>
      <c r="AT362" s="54"/>
      <c r="AU362" s="54" t="s">
        <v>317</v>
      </c>
      <c r="AV362" s="54"/>
      <c r="AW362" s="54"/>
      <c r="AX362" s="54"/>
      <c r="AY362" s="54"/>
      <c r="AZ362" s="54"/>
      <c r="BA362" s="54"/>
      <c r="BB362" s="54"/>
      <c r="BC362" s="54"/>
    </row>
    <row r="363" spans="1:55" ht="49.5" customHeight="1" x14ac:dyDescent="0.15">
      <c r="A363" s="25" t="s">
        <v>338</v>
      </c>
      <c r="B363" s="25"/>
      <c r="C363" s="25"/>
      <c r="D363" s="25"/>
      <c r="E363" s="27" t="s">
        <v>339</v>
      </c>
      <c r="F363" s="27"/>
      <c r="G363" s="27"/>
      <c r="H363" s="27"/>
      <c r="I363" s="27"/>
      <c r="J363" s="27"/>
      <c r="K363" s="27"/>
      <c r="L363" s="27"/>
      <c r="M363" s="27"/>
      <c r="N363" s="27"/>
      <c r="O363" s="27"/>
      <c r="P363" s="27"/>
      <c r="Q363" s="27"/>
      <c r="R363" s="27"/>
      <c r="S363" s="27"/>
      <c r="T363" s="27"/>
      <c r="U363" s="25" t="s">
        <v>333</v>
      </c>
      <c r="V363" s="25"/>
      <c r="W363" s="25"/>
      <c r="X363" s="25"/>
      <c r="Y363" s="25"/>
      <c r="Z363" s="25"/>
      <c r="AA363" s="54">
        <v>15462.5</v>
      </c>
      <c r="AB363" s="54"/>
      <c r="AC363" s="54"/>
      <c r="AD363" s="54"/>
      <c r="AE363" s="54"/>
      <c r="AF363" s="54" t="s">
        <v>317</v>
      </c>
      <c r="AG363" s="54"/>
      <c r="AH363" s="54"/>
      <c r="AI363" s="54"/>
      <c r="AJ363" s="54"/>
      <c r="AK363" s="54"/>
      <c r="AL363" s="54"/>
      <c r="AM363" s="54"/>
      <c r="AN363" s="54"/>
      <c r="AO363" s="54" t="s">
        <v>317</v>
      </c>
      <c r="AP363" s="54"/>
      <c r="AQ363" s="54"/>
      <c r="AR363" s="54" t="s">
        <v>317</v>
      </c>
      <c r="AS363" s="54"/>
      <c r="AT363" s="54"/>
      <c r="AU363" s="54" t="s">
        <v>317</v>
      </c>
      <c r="AV363" s="54"/>
      <c r="AW363" s="54"/>
      <c r="AX363" s="54"/>
      <c r="AY363" s="54"/>
      <c r="AZ363" s="54"/>
      <c r="BA363" s="54"/>
      <c r="BB363" s="54"/>
      <c r="BC363" s="54"/>
    </row>
    <row r="364" spans="1:55" ht="38.1" customHeight="1" x14ac:dyDescent="0.15">
      <c r="A364" s="25" t="s">
        <v>340</v>
      </c>
      <c r="B364" s="25"/>
      <c r="C364" s="25"/>
      <c r="D364" s="25"/>
      <c r="E364" s="27" t="s">
        <v>341</v>
      </c>
      <c r="F364" s="27"/>
      <c r="G364" s="27"/>
      <c r="H364" s="27"/>
      <c r="I364" s="27"/>
      <c r="J364" s="27"/>
      <c r="K364" s="27"/>
      <c r="L364" s="27"/>
      <c r="M364" s="27"/>
      <c r="N364" s="27"/>
      <c r="O364" s="27"/>
      <c r="P364" s="27"/>
      <c r="Q364" s="27"/>
      <c r="R364" s="27"/>
      <c r="S364" s="27"/>
      <c r="T364" s="27"/>
      <c r="U364" s="25" t="s">
        <v>333</v>
      </c>
      <c r="V364" s="25"/>
      <c r="W364" s="25"/>
      <c r="X364" s="25"/>
      <c r="Y364" s="25"/>
      <c r="Z364" s="25"/>
      <c r="AA364" s="54">
        <v>25850</v>
      </c>
      <c r="AB364" s="54"/>
      <c r="AC364" s="54"/>
      <c r="AD364" s="54"/>
      <c r="AE364" s="54"/>
      <c r="AF364" s="54" t="s">
        <v>317</v>
      </c>
      <c r="AG364" s="54"/>
      <c r="AH364" s="54"/>
      <c r="AI364" s="54"/>
      <c r="AJ364" s="54"/>
      <c r="AK364" s="54"/>
      <c r="AL364" s="54"/>
      <c r="AM364" s="54"/>
      <c r="AN364" s="54"/>
      <c r="AO364" s="54" t="s">
        <v>317</v>
      </c>
      <c r="AP364" s="54"/>
      <c r="AQ364" s="54"/>
      <c r="AR364" s="54" t="s">
        <v>317</v>
      </c>
      <c r="AS364" s="54"/>
      <c r="AT364" s="54"/>
      <c r="AU364" s="54" t="s">
        <v>317</v>
      </c>
      <c r="AV364" s="54"/>
      <c r="AW364" s="54"/>
      <c r="AX364" s="54"/>
      <c r="AY364" s="54"/>
      <c r="AZ364" s="54"/>
      <c r="BA364" s="54"/>
      <c r="BB364" s="54"/>
      <c r="BC364" s="54"/>
    </row>
    <row r="365" spans="1:55" ht="49.5" customHeight="1" x14ac:dyDescent="0.15">
      <c r="A365" s="25" t="s">
        <v>342</v>
      </c>
      <c r="B365" s="25"/>
      <c r="C365" s="25"/>
      <c r="D365" s="25"/>
      <c r="E365" s="27" t="s">
        <v>343</v>
      </c>
      <c r="F365" s="27"/>
      <c r="G365" s="27"/>
      <c r="H365" s="27"/>
      <c r="I365" s="27"/>
      <c r="J365" s="27"/>
      <c r="K365" s="27"/>
      <c r="L365" s="27"/>
      <c r="M365" s="27"/>
      <c r="N365" s="27"/>
      <c r="O365" s="27"/>
      <c r="P365" s="27"/>
      <c r="Q365" s="27"/>
      <c r="R365" s="27"/>
      <c r="S365" s="27"/>
      <c r="T365" s="27"/>
      <c r="U365" s="25" t="s">
        <v>316</v>
      </c>
      <c r="V365" s="25"/>
      <c r="W365" s="25"/>
      <c r="X365" s="25"/>
      <c r="Y365" s="25"/>
      <c r="Z365" s="25"/>
      <c r="AA365" s="54">
        <v>5</v>
      </c>
      <c r="AB365" s="54"/>
      <c r="AC365" s="54"/>
      <c r="AD365" s="54"/>
      <c r="AE365" s="54"/>
      <c r="AF365" s="54" t="s">
        <v>317</v>
      </c>
      <c r="AG365" s="54"/>
      <c r="AH365" s="54"/>
      <c r="AI365" s="54"/>
      <c r="AJ365" s="54"/>
      <c r="AK365" s="54"/>
      <c r="AL365" s="54"/>
      <c r="AM365" s="54"/>
      <c r="AN365" s="54"/>
      <c r="AO365" s="54" t="s">
        <v>317</v>
      </c>
      <c r="AP365" s="54"/>
      <c r="AQ365" s="54"/>
      <c r="AR365" s="54" t="s">
        <v>317</v>
      </c>
      <c r="AS365" s="54"/>
      <c r="AT365" s="54"/>
      <c r="AU365" s="54" t="s">
        <v>317</v>
      </c>
      <c r="AV365" s="54"/>
      <c r="AW365" s="54"/>
      <c r="AX365" s="54"/>
      <c r="AY365" s="54"/>
      <c r="AZ365" s="54"/>
      <c r="BA365" s="54"/>
      <c r="BB365" s="54"/>
      <c r="BC365" s="54"/>
    </row>
    <row r="366" spans="1:55" ht="51" customHeight="1" x14ac:dyDescent="0.15">
      <c r="A366" s="25" t="s">
        <v>344</v>
      </c>
      <c r="B366" s="25"/>
      <c r="C366" s="25"/>
      <c r="D366" s="25"/>
      <c r="E366" s="27" t="s">
        <v>345</v>
      </c>
      <c r="F366" s="27"/>
      <c r="G366" s="27"/>
      <c r="H366" s="27"/>
      <c r="I366" s="27"/>
      <c r="J366" s="27"/>
      <c r="K366" s="27"/>
      <c r="L366" s="27"/>
      <c r="M366" s="27"/>
      <c r="N366" s="27"/>
      <c r="O366" s="27"/>
      <c r="P366" s="27"/>
      <c r="Q366" s="27"/>
      <c r="R366" s="27"/>
      <c r="S366" s="27"/>
      <c r="T366" s="27"/>
      <c r="U366" s="25" t="s">
        <v>330</v>
      </c>
      <c r="V366" s="25"/>
      <c r="W366" s="25"/>
      <c r="X366" s="25"/>
      <c r="Y366" s="25"/>
      <c r="Z366" s="25"/>
      <c r="AA366" s="54">
        <v>5000</v>
      </c>
      <c r="AB366" s="54"/>
      <c r="AC366" s="54"/>
      <c r="AD366" s="54"/>
      <c r="AE366" s="54"/>
      <c r="AF366" s="54" t="s">
        <v>317</v>
      </c>
      <c r="AG366" s="54"/>
      <c r="AH366" s="54"/>
      <c r="AI366" s="54"/>
      <c r="AJ366" s="54"/>
      <c r="AK366" s="54"/>
      <c r="AL366" s="54"/>
      <c r="AM366" s="54"/>
      <c r="AN366" s="54"/>
      <c r="AO366" s="54" t="s">
        <v>317</v>
      </c>
      <c r="AP366" s="54"/>
      <c r="AQ366" s="54"/>
      <c r="AR366" s="54" t="s">
        <v>317</v>
      </c>
      <c r="AS366" s="54"/>
      <c r="AT366" s="54"/>
      <c r="AU366" s="54" t="s">
        <v>317</v>
      </c>
      <c r="AV366" s="54"/>
      <c r="AW366" s="54"/>
      <c r="AX366" s="54"/>
      <c r="AY366" s="54"/>
      <c r="AZ366" s="54"/>
      <c r="BA366" s="54"/>
      <c r="BB366" s="54"/>
      <c r="BC366" s="54"/>
    </row>
    <row r="367" spans="1:55" ht="69" customHeight="1" x14ac:dyDescent="0.15">
      <c r="A367" s="25" t="s">
        <v>346</v>
      </c>
      <c r="B367" s="25"/>
      <c r="C367" s="25"/>
      <c r="D367" s="25"/>
      <c r="E367" s="27" t="s">
        <v>347</v>
      </c>
      <c r="F367" s="27"/>
      <c r="G367" s="27"/>
      <c r="H367" s="27"/>
      <c r="I367" s="27"/>
      <c r="J367" s="27"/>
      <c r="K367" s="27"/>
      <c r="L367" s="27"/>
      <c r="M367" s="27"/>
      <c r="N367" s="27"/>
      <c r="O367" s="27"/>
      <c r="P367" s="27"/>
      <c r="Q367" s="27"/>
      <c r="R367" s="27"/>
      <c r="S367" s="27"/>
      <c r="T367" s="27"/>
      <c r="U367" s="25" t="s">
        <v>333</v>
      </c>
      <c r="V367" s="25"/>
      <c r="W367" s="25"/>
      <c r="X367" s="25"/>
      <c r="Y367" s="25"/>
      <c r="Z367" s="25"/>
      <c r="AA367" s="54">
        <v>31926.3</v>
      </c>
      <c r="AB367" s="54"/>
      <c r="AC367" s="54"/>
      <c r="AD367" s="54"/>
      <c r="AE367" s="54"/>
      <c r="AF367" s="54" t="s">
        <v>317</v>
      </c>
      <c r="AG367" s="54"/>
      <c r="AH367" s="54"/>
      <c r="AI367" s="54"/>
      <c r="AJ367" s="54"/>
      <c r="AK367" s="54"/>
      <c r="AL367" s="54"/>
      <c r="AM367" s="54"/>
      <c r="AN367" s="54"/>
      <c r="AO367" s="54" t="s">
        <v>317</v>
      </c>
      <c r="AP367" s="54"/>
      <c r="AQ367" s="54"/>
      <c r="AR367" s="54" t="s">
        <v>317</v>
      </c>
      <c r="AS367" s="54"/>
      <c r="AT367" s="54"/>
      <c r="AU367" s="54" t="s">
        <v>317</v>
      </c>
      <c r="AV367" s="54"/>
      <c r="AW367" s="54"/>
      <c r="AX367" s="54"/>
      <c r="AY367" s="54"/>
      <c r="AZ367" s="54"/>
      <c r="BA367" s="54"/>
      <c r="BB367" s="54"/>
      <c r="BC367" s="54"/>
    </row>
    <row r="368" spans="1:55" ht="102.75" customHeight="1" x14ac:dyDescent="0.15">
      <c r="A368" s="25" t="s">
        <v>348</v>
      </c>
      <c r="B368" s="25"/>
      <c r="C368" s="25"/>
      <c r="D368" s="25"/>
      <c r="E368" s="27" t="s">
        <v>349</v>
      </c>
      <c r="F368" s="27"/>
      <c r="G368" s="27"/>
      <c r="H368" s="27"/>
      <c r="I368" s="27"/>
      <c r="J368" s="27"/>
      <c r="K368" s="27"/>
      <c r="L368" s="27"/>
      <c r="M368" s="27"/>
      <c r="N368" s="27"/>
      <c r="O368" s="27"/>
      <c r="P368" s="27"/>
      <c r="Q368" s="27"/>
      <c r="R368" s="27"/>
      <c r="S368" s="27"/>
      <c r="T368" s="27"/>
      <c r="U368" s="25" t="s">
        <v>316</v>
      </c>
      <c r="V368" s="25"/>
      <c r="W368" s="25"/>
      <c r="X368" s="25"/>
      <c r="Y368" s="25"/>
      <c r="Z368" s="25"/>
      <c r="AA368" s="54" t="s">
        <v>317</v>
      </c>
      <c r="AB368" s="54"/>
      <c r="AC368" s="54"/>
      <c r="AD368" s="54"/>
      <c r="AE368" s="54"/>
      <c r="AF368" s="54">
        <v>625</v>
      </c>
      <c r="AG368" s="54"/>
      <c r="AH368" s="54"/>
      <c r="AI368" s="54"/>
      <c r="AJ368" s="54"/>
      <c r="AK368" s="54"/>
      <c r="AL368" s="54"/>
      <c r="AM368" s="54"/>
      <c r="AN368" s="54"/>
      <c r="AO368" s="54">
        <v>625</v>
      </c>
      <c r="AP368" s="54"/>
      <c r="AQ368" s="54"/>
      <c r="AR368" s="54">
        <v>625</v>
      </c>
      <c r="AS368" s="54"/>
      <c r="AT368" s="54"/>
      <c r="AU368" s="54">
        <v>625</v>
      </c>
      <c r="AV368" s="54"/>
      <c r="AW368" s="54"/>
      <c r="AX368" s="54"/>
      <c r="AY368" s="54"/>
      <c r="AZ368" s="54"/>
      <c r="BA368" s="54"/>
      <c r="BB368" s="54"/>
      <c r="BC368" s="54"/>
    </row>
    <row r="369" spans="1:58" ht="14.65" customHeight="1" x14ac:dyDescent="0.15">
      <c r="A369" s="25" t="s">
        <v>350</v>
      </c>
      <c r="B369" s="25"/>
      <c r="C369" s="25"/>
      <c r="D369" s="25"/>
      <c r="E369" s="27" t="s">
        <v>351</v>
      </c>
      <c r="F369" s="27"/>
      <c r="G369" s="27"/>
      <c r="H369" s="27"/>
      <c r="I369" s="27"/>
      <c r="J369" s="27"/>
      <c r="K369" s="27"/>
      <c r="L369" s="27"/>
      <c r="M369" s="27"/>
      <c r="N369" s="27"/>
      <c r="O369" s="27"/>
      <c r="P369" s="27"/>
      <c r="Q369" s="27"/>
      <c r="R369" s="27"/>
      <c r="S369" s="27"/>
      <c r="T369" s="27"/>
      <c r="U369" s="25" t="s">
        <v>316</v>
      </c>
      <c r="V369" s="25"/>
      <c r="W369" s="25"/>
      <c r="X369" s="25"/>
      <c r="Y369" s="25"/>
      <c r="Z369" s="25"/>
      <c r="AA369" s="54" t="s">
        <v>317</v>
      </c>
      <c r="AB369" s="54"/>
      <c r="AC369" s="54"/>
      <c r="AD369" s="54"/>
      <c r="AE369" s="54"/>
      <c r="AF369" s="54">
        <v>420</v>
      </c>
      <c r="AG369" s="54"/>
      <c r="AH369" s="54"/>
      <c r="AI369" s="54"/>
      <c r="AJ369" s="54"/>
      <c r="AK369" s="54"/>
      <c r="AL369" s="54"/>
      <c r="AM369" s="54"/>
      <c r="AN369" s="54"/>
      <c r="AO369" s="54">
        <v>420</v>
      </c>
      <c r="AP369" s="54"/>
      <c r="AQ369" s="54"/>
      <c r="AR369" s="54">
        <v>420</v>
      </c>
      <c r="AS369" s="54"/>
      <c r="AT369" s="54"/>
      <c r="AU369" s="54">
        <v>420</v>
      </c>
      <c r="AV369" s="54"/>
      <c r="AW369" s="54"/>
      <c r="AX369" s="54"/>
      <c r="AY369" s="54"/>
      <c r="AZ369" s="54"/>
      <c r="BA369" s="54"/>
      <c r="BB369" s="54"/>
      <c r="BC369" s="54"/>
    </row>
    <row r="370" spans="1:58" ht="14.65" customHeight="1" x14ac:dyDescent="0.15">
      <c r="A370" s="25" t="s">
        <v>352</v>
      </c>
      <c r="B370" s="25"/>
      <c r="C370" s="25"/>
      <c r="D370" s="25"/>
      <c r="E370" s="27" t="s">
        <v>353</v>
      </c>
      <c r="F370" s="27"/>
      <c r="G370" s="27"/>
      <c r="H370" s="27"/>
      <c r="I370" s="27"/>
      <c r="J370" s="27"/>
      <c r="K370" s="27"/>
      <c r="L370" s="27"/>
      <c r="M370" s="27"/>
      <c r="N370" s="27"/>
      <c r="O370" s="27"/>
      <c r="P370" s="27"/>
      <c r="Q370" s="27"/>
      <c r="R370" s="27"/>
      <c r="S370" s="27"/>
      <c r="T370" s="27"/>
      <c r="U370" s="25" t="s">
        <v>316</v>
      </c>
      <c r="V370" s="25"/>
      <c r="W370" s="25"/>
      <c r="X370" s="25"/>
      <c r="Y370" s="25"/>
      <c r="Z370" s="25"/>
      <c r="AA370" s="54" t="s">
        <v>317</v>
      </c>
      <c r="AB370" s="54"/>
      <c r="AC370" s="54"/>
      <c r="AD370" s="54"/>
      <c r="AE370" s="54"/>
      <c r="AF370" s="54">
        <v>155</v>
      </c>
      <c r="AG370" s="54"/>
      <c r="AH370" s="54"/>
      <c r="AI370" s="54"/>
      <c r="AJ370" s="54"/>
      <c r="AK370" s="54"/>
      <c r="AL370" s="54"/>
      <c r="AM370" s="54"/>
      <c r="AN370" s="54"/>
      <c r="AO370" s="54">
        <v>155</v>
      </c>
      <c r="AP370" s="54"/>
      <c r="AQ370" s="54"/>
      <c r="AR370" s="54">
        <v>155</v>
      </c>
      <c r="AS370" s="54"/>
      <c r="AT370" s="54"/>
      <c r="AU370" s="54">
        <v>155</v>
      </c>
      <c r="AV370" s="54"/>
      <c r="AW370" s="54"/>
      <c r="AX370" s="54"/>
      <c r="AY370" s="54"/>
      <c r="AZ370" s="54"/>
      <c r="BA370" s="54"/>
      <c r="BB370" s="54"/>
      <c r="BC370" s="54"/>
    </row>
    <row r="371" spans="1:58" ht="26.45" customHeight="1" x14ac:dyDescent="0.15">
      <c r="A371" s="25" t="s">
        <v>354</v>
      </c>
      <c r="B371" s="25"/>
      <c r="C371" s="25"/>
      <c r="D371" s="25"/>
      <c r="E371" s="27" t="s">
        <v>355</v>
      </c>
      <c r="F371" s="27"/>
      <c r="G371" s="27"/>
      <c r="H371" s="27"/>
      <c r="I371" s="27"/>
      <c r="J371" s="27"/>
      <c r="K371" s="27"/>
      <c r="L371" s="27"/>
      <c r="M371" s="27"/>
      <c r="N371" s="27"/>
      <c r="O371" s="27"/>
      <c r="P371" s="27"/>
      <c r="Q371" s="27"/>
      <c r="R371" s="27"/>
      <c r="S371" s="27"/>
      <c r="T371" s="27"/>
      <c r="U371" s="25" t="s">
        <v>316</v>
      </c>
      <c r="V371" s="25"/>
      <c r="W371" s="25"/>
      <c r="X371" s="25"/>
      <c r="Y371" s="25"/>
      <c r="Z371" s="25"/>
      <c r="AA371" s="54" t="s">
        <v>317</v>
      </c>
      <c r="AB371" s="54"/>
      <c r="AC371" s="54"/>
      <c r="AD371" s="54"/>
      <c r="AE371" s="54"/>
      <c r="AF371" s="54">
        <v>6</v>
      </c>
      <c r="AG371" s="54"/>
      <c r="AH371" s="54"/>
      <c r="AI371" s="54"/>
      <c r="AJ371" s="54"/>
      <c r="AK371" s="54"/>
      <c r="AL371" s="54"/>
      <c r="AM371" s="54"/>
      <c r="AN371" s="54"/>
      <c r="AO371" s="54">
        <v>6</v>
      </c>
      <c r="AP371" s="54"/>
      <c r="AQ371" s="54"/>
      <c r="AR371" s="54">
        <v>6</v>
      </c>
      <c r="AS371" s="54"/>
      <c r="AT371" s="54"/>
      <c r="AU371" s="54">
        <v>6</v>
      </c>
      <c r="AV371" s="54"/>
      <c r="AW371" s="54"/>
      <c r="AX371" s="54"/>
      <c r="AY371" s="54"/>
      <c r="AZ371" s="54"/>
      <c r="BA371" s="54"/>
      <c r="BB371" s="54"/>
      <c r="BC371" s="54"/>
    </row>
    <row r="372" spans="1:58" ht="26.45" customHeight="1" x14ac:dyDescent="0.15">
      <c r="A372" s="25" t="s">
        <v>356</v>
      </c>
      <c r="B372" s="25"/>
      <c r="C372" s="25"/>
      <c r="D372" s="25"/>
      <c r="E372" s="27" t="s">
        <v>357</v>
      </c>
      <c r="F372" s="27"/>
      <c r="G372" s="27"/>
      <c r="H372" s="27"/>
      <c r="I372" s="27"/>
      <c r="J372" s="27"/>
      <c r="K372" s="27"/>
      <c r="L372" s="27"/>
      <c r="M372" s="27"/>
      <c r="N372" s="27"/>
      <c r="O372" s="27"/>
      <c r="P372" s="27"/>
      <c r="Q372" s="27"/>
      <c r="R372" s="27"/>
      <c r="S372" s="27"/>
      <c r="T372" s="27"/>
      <c r="U372" s="25" t="s">
        <v>316</v>
      </c>
      <c r="V372" s="25"/>
      <c r="W372" s="25"/>
      <c r="X372" s="25"/>
      <c r="Y372" s="25"/>
      <c r="Z372" s="25"/>
      <c r="AA372" s="54" t="s">
        <v>317</v>
      </c>
      <c r="AB372" s="54"/>
      <c r="AC372" s="54"/>
      <c r="AD372" s="54"/>
      <c r="AE372" s="54"/>
      <c r="AF372" s="54">
        <v>7</v>
      </c>
      <c r="AG372" s="54"/>
      <c r="AH372" s="54"/>
      <c r="AI372" s="54"/>
      <c r="AJ372" s="54"/>
      <c r="AK372" s="54"/>
      <c r="AL372" s="54"/>
      <c r="AM372" s="54"/>
      <c r="AN372" s="54"/>
      <c r="AO372" s="54">
        <v>7</v>
      </c>
      <c r="AP372" s="54"/>
      <c r="AQ372" s="54"/>
      <c r="AR372" s="54">
        <v>7</v>
      </c>
      <c r="AS372" s="54"/>
      <c r="AT372" s="54"/>
      <c r="AU372" s="54">
        <v>7</v>
      </c>
      <c r="AV372" s="54"/>
      <c r="AW372" s="54"/>
      <c r="AX372" s="54"/>
      <c r="AY372" s="54"/>
      <c r="AZ372" s="54"/>
      <c r="BA372" s="54"/>
      <c r="BB372" s="54"/>
      <c r="BC372" s="54"/>
    </row>
    <row r="373" spans="1:58" ht="26.45" customHeight="1" x14ac:dyDescent="0.15">
      <c r="A373" s="25" t="s">
        <v>358</v>
      </c>
      <c r="B373" s="25"/>
      <c r="C373" s="25"/>
      <c r="D373" s="25"/>
      <c r="E373" s="27" t="s">
        <v>359</v>
      </c>
      <c r="F373" s="27"/>
      <c r="G373" s="27"/>
      <c r="H373" s="27"/>
      <c r="I373" s="27"/>
      <c r="J373" s="27"/>
      <c r="K373" s="27"/>
      <c r="L373" s="27"/>
      <c r="M373" s="27"/>
      <c r="N373" s="27"/>
      <c r="O373" s="27"/>
      <c r="P373" s="27"/>
      <c r="Q373" s="27"/>
      <c r="R373" s="27"/>
      <c r="S373" s="27"/>
      <c r="T373" s="27"/>
      <c r="U373" s="25" t="s">
        <v>316</v>
      </c>
      <c r="V373" s="25"/>
      <c r="W373" s="25"/>
      <c r="X373" s="25"/>
      <c r="Y373" s="25"/>
      <c r="Z373" s="25"/>
      <c r="AA373" s="54" t="s">
        <v>317</v>
      </c>
      <c r="AB373" s="54"/>
      <c r="AC373" s="54"/>
      <c r="AD373" s="54"/>
      <c r="AE373" s="54"/>
      <c r="AF373" s="54">
        <v>28</v>
      </c>
      <c r="AG373" s="54"/>
      <c r="AH373" s="54"/>
      <c r="AI373" s="54"/>
      <c r="AJ373" s="54"/>
      <c r="AK373" s="54"/>
      <c r="AL373" s="54"/>
      <c r="AM373" s="54"/>
      <c r="AN373" s="54"/>
      <c r="AO373" s="54">
        <v>28</v>
      </c>
      <c r="AP373" s="54"/>
      <c r="AQ373" s="54"/>
      <c r="AR373" s="54">
        <v>28</v>
      </c>
      <c r="AS373" s="54"/>
      <c r="AT373" s="54"/>
      <c r="AU373" s="54">
        <v>28</v>
      </c>
      <c r="AV373" s="54"/>
      <c r="AW373" s="54"/>
      <c r="AX373" s="54"/>
      <c r="AY373" s="54"/>
      <c r="AZ373" s="54"/>
      <c r="BA373" s="54"/>
      <c r="BB373" s="54"/>
      <c r="BC373" s="54"/>
    </row>
    <row r="374" spans="1:58" ht="26.45" customHeight="1" x14ac:dyDescent="0.15">
      <c r="A374" s="25" t="s">
        <v>360</v>
      </c>
      <c r="B374" s="25"/>
      <c r="C374" s="25"/>
      <c r="D374" s="25"/>
      <c r="E374" s="27" t="s">
        <v>361</v>
      </c>
      <c r="F374" s="27"/>
      <c r="G374" s="27"/>
      <c r="H374" s="27"/>
      <c r="I374" s="27"/>
      <c r="J374" s="27"/>
      <c r="K374" s="27"/>
      <c r="L374" s="27"/>
      <c r="M374" s="27"/>
      <c r="N374" s="27"/>
      <c r="O374" s="27"/>
      <c r="P374" s="27"/>
      <c r="Q374" s="27"/>
      <c r="R374" s="27"/>
      <c r="S374" s="27"/>
      <c r="T374" s="27"/>
      <c r="U374" s="25" t="s">
        <v>316</v>
      </c>
      <c r="V374" s="25"/>
      <c r="W374" s="25"/>
      <c r="X374" s="25"/>
      <c r="Y374" s="25"/>
      <c r="Z374" s="25"/>
      <c r="AA374" s="54" t="s">
        <v>317</v>
      </c>
      <c r="AB374" s="54"/>
      <c r="AC374" s="54"/>
      <c r="AD374" s="54"/>
      <c r="AE374" s="54"/>
      <c r="AF374" s="54">
        <v>9</v>
      </c>
      <c r="AG374" s="54"/>
      <c r="AH374" s="54"/>
      <c r="AI374" s="54"/>
      <c r="AJ374" s="54"/>
      <c r="AK374" s="54"/>
      <c r="AL374" s="54"/>
      <c r="AM374" s="54"/>
      <c r="AN374" s="54"/>
      <c r="AO374" s="54">
        <v>9</v>
      </c>
      <c r="AP374" s="54"/>
      <c r="AQ374" s="54"/>
      <c r="AR374" s="54">
        <v>9</v>
      </c>
      <c r="AS374" s="54"/>
      <c r="AT374" s="54"/>
      <c r="AU374" s="54">
        <v>9</v>
      </c>
      <c r="AV374" s="54"/>
      <c r="AW374" s="54"/>
      <c r="AX374" s="54"/>
      <c r="AY374" s="54"/>
      <c r="AZ374" s="54"/>
      <c r="BA374" s="54"/>
      <c r="BB374" s="54"/>
      <c r="BC374" s="54"/>
    </row>
    <row r="375" spans="1:58" ht="38.1" customHeight="1" x14ac:dyDescent="0.15">
      <c r="A375" s="25" t="s">
        <v>362</v>
      </c>
      <c r="B375" s="25"/>
      <c r="C375" s="25"/>
      <c r="D375" s="25"/>
      <c r="E375" s="27" t="s">
        <v>363</v>
      </c>
      <c r="F375" s="27"/>
      <c r="G375" s="27"/>
      <c r="H375" s="27"/>
      <c r="I375" s="27"/>
      <c r="J375" s="27"/>
      <c r="K375" s="27"/>
      <c r="L375" s="27"/>
      <c r="M375" s="27"/>
      <c r="N375" s="27"/>
      <c r="O375" s="27"/>
      <c r="P375" s="27"/>
      <c r="Q375" s="27"/>
      <c r="R375" s="27"/>
      <c r="S375" s="27"/>
      <c r="T375" s="27"/>
      <c r="U375" s="25" t="s">
        <v>316</v>
      </c>
      <c r="V375" s="25"/>
      <c r="W375" s="25"/>
      <c r="X375" s="25"/>
      <c r="Y375" s="25"/>
      <c r="Z375" s="25"/>
      <c r="AA375" s="54" t="s">
        <v>317</v>
      </c>
      <c r="AB375" s="54"/>
      <c r="AC375" s="54"/>
      <c r="AD375" s="54"/>
      <c r="AE375" s="54"/>
      <c r="AF375" s="54">
        <v>535</v>
      </c>
      <c r="AG375" s="54"/>
      <c r="AH375" s="54"/>
      <c r="AI375" s="54"/>
      <c r="AJ375" s="54"/>
      <c r="AK375" s="54"/>
      <c r="AL375" s="54"/>
      <c r="AM375" s="54"/>
      <c r="AN375" s="54"/>
      <c r="AO375" s="54"/>
      <c r="AP375" s="54"/>
      <c r="AQ375" s="54"/>
      <c r="AR375" s="54"/>
      <c r="AS375" s="54"/>
      <c r="AT375" s="54"/>
      <c r="AU375" s="54"/>
      <c r="AV375" s="54"/>
      <c r="AW375" s="54"/>
      <c r="AX375" s="54"/>
      <c r="AY375" s="54"/>
      <c r="AZ375" s="54"/>
      <c r="BA375" s="54"/>
      <c r="BB375" s="54"/>
      <c r="BC375" s="54"/>
    </row>
    <row r="376" spans="1:58" ht="25.5" customHeight="1" x14ac:dyDescent="0.15">
      <c r="A376" s="25" t="s">
        <v>364</v>
      </c>
      <c r="B376" s="25"/>
      <c r="C376" s="25"/>
      <c r="D376" s="25"/>
      <c r="E376" s="27" t="s">
        <v>365</v>
      </c>
      <c r="F376" s="27"/>
      <c r="G376" s="27"/>
      <c r="H376" s="27"/>
      <c r="I376" s="27"/>
      <c r="J376" s="27"/>
      <c r="K376" s="27"/>
      <c r="L376" s="27"/>
      <c r="M376" s="27"/>
      <c r="N376" s="27"/>
      <c r="O376" s="27"/>
      <c r="P376" s="27"/>
      <c r="Q376" s="27"/>
      <c r="R376" s="27"/>
      <c r="S376" s="27"/>
      <c r="T376" s="27"/>
      <c r="U376" s="25" t="s">
        <v>316</v>
      </c>
      <c r="V376" s="25"/>
      <c r="W376" s="25"/>
      <c r="X376" s="25"/>
      <c r="Y376" s="25"/>
      <c r="Z376" s="25"/>
      <c r="AA376" s="54" t="s">
        <v>317</v>
      </c>
      <c r="AB376" s="54"/>
      <c r="AC376" s="54"/>
      <c r="AD376" s="54"/>
      <c r="AE376" s="54"/>
      <c r="AF376" s="54">
        <v>384</v>
      </c>
      <c r="AG376" s="54"/>
      <c r="AH376" s="54"/>
      <c r="AI376" s="54"/>
      <c r="AJ376" s="54"/>
      <c r="AK376" s="54"/>
      <c r="AL376" s="54"/>
      <c r="AM376" s="54"/>
      <c r="AN376" s="54"/>
      <c r="AO376" s="54"/>
      <c r="AP376" s="54"/>
      <c r="AQ376" s="54"/>
      <c r="AR376" s="54"/>
      <c r="AS376" s="54"/>
      <c r="AT376" s="54"/>
      <c r="AU376" s="54"/>
      <c r="AV376" s="54"/>
      <c r="AW376" s="54"/>
      <c r="AX376" s="54"/>
      <c r="AY376" s="54"/>
      <c r="AZ376" s="54"/>
      <c r="BA376" s="54"/>
      <c r="BB376" s="54"/>
      <c r="BC376" s="54"/>
    </row>
    <row r="377" spans="1:58" ht="47.25" customHeight="1" x14ac:dyDescent="0.15">
      <c r="A377" s="25" t="s">
        <v>366</v>
      </c>
      <c r="B377" s="25"/>
      <c r="C377" s="25"/>
      <c r="D377" s="25"/>
      <c r="E377" s="27" t="s">
        <v>367</v>
      </c>
      <c r="F377" s="27"/>
      <c r="G377" s="27"/>
      <c r="H377" s="27"/>
      <c r="I377" s="27"/>
      <c r="J377" s="27"/>
      <c r="K377" s="27"/>
      <c r="L377" s="27"/>
      <c r="M377" s="27"/>
      <c r="N377" s="27"/>
      <c r="O377" s="27"/>
      <c r="P377" s="27"/>
      <c r="Q377" s="27"/>
      <c r="R377" s="27"/>
      <c r="S377" s="27"/>
      <c r="T377" s="27"/>
      <c r="U377" s="25" t="s">
        <v>333</v>
      </c>
      <c r="V377" s="25"/>
      <c r="W377" s="25"/>
      <c r="X377" s="25"/>
      <c r="Y377" s="25"/>
      <c r="Z377" s="25"/>
      <c r="AA377" s="54" t="s">
        <v>317</v>
      </c>
      <c r="AB377" s="54"/>
      <c r="AC377" s="54"/>
      <c r="AD377" s="54"/>
      <c r="AE377" s="54"/>
      <c r="AF377" s="54">
        <v>18251</v>
      </c>
      <c r="AG377" s="54"/>
      <c r="AH377" s="54"/>
      <c r="AI377" s="54"/>
      <c r="AJ377" s="54"/>
      <c r="AK377" s="54"/>
      <c r="AL377" s="54"/>
      <c r="AM377" s="54"/>
      <c r="AN377" s="54"/>
      <c r="AO377" s="54"/>
      <c r="AP377" s="54"/>
      <c r="AQ377" s="54"/>
      <c r="AR377" s="54"/>
      <c r="AS377" s="54"/>
      <c r="AT377" s="54"/>
      <c r="AU377" s="54"/>
      <c r="AV377" s="54"/>
      <c r="AW377" s="54"/>
      <c r="AX377" s="54"/>
      <c r="AY377" s="54"/>
      <c r="AZ377" s="54"/>
      <c r="BA377" s="54"/>
      <c r="BB377" s="54"/>
      <c r="BC377" s="54"/>
    </row>
    <row r="378" spans="1:58" ht="57.75" customHeight="1" x14ac:dyDescent="0.15">
      <c r="A378" s="25">
        <v>29</v>
      </c>
      <c r="B378" s="25"/>
      <c r="C378" s="25"/>
      <c r="D378" s="25"/>
      <c r="E378" s="32" t="s">
        <v>499</v>
      </c>
      <c r="F378" s="27"/>
      <c r="G378" s="27"/>
      <c r="H378" s="27"/>
      <c r="I378" s="27"/>
      <c r="J378" s="27"/>
      <c r="K378" s="27"/>
      <c r="L378" s="27"/>
      <c r="M378" s="27"/>
      <c r="N378" s="27"/>
      <c r="O378" s="27"/>
      <c r="P378" s="27"/>
      <c r="Q378" s="27"/>
      <c r="R378" s="27"/>
      <c r="S378" s="27"/>
      <c r="T378" s="27"/>
      <c r="U378" s="25" t="s">
        <v>333</v>
      </c>
      <c r="V378" s="25"/>
      <c r="W378" s="25"/>
      <c r="X378" s="25"/>
      <c r="Y378" s="25"/>
      <c r="Z378" s="25"/>
      <c r="AA378" s="54"/>
      <c r="AB378" s="54"/>
      <c r="AC378" s="54"/>
      <c r="AD378" s="54"/>
      <c r="AE378" s="54"/>
      <c r="AF378" s="54"/>
      <c r="AG378" s="54"/>
      <c r="AH378" s="54"/>
      <c r="AI378" s="54"/>
      <c r="AJ378" s="54"/>
      <c r="AK378" s="54"/>
      <c r="AL378" s="54"/>
      <c r="AM378" s="54"/>
      <c r="AN378" s="54"/>
      <c r="AO378" s="54">
        <v>13654.1</v>
      </c>
      <c r="AP378" s="54"/>
      <c r="AQ378" s="54"/>
      <c r="AR378" s="54">
        <v>9386</v>
      </c>
      <c r="AS378" s="54"/>
      <c r="AT378" s="54"/>
      <c r="AU378" s="54">
        <f>AR378</f>
        <v>9386</v>
      </c>
      <c r="AV378" s="54"/>
      <c r="AW378" s="54"/>
      <c r="AX378" s="54"/>
      <c r="AY378" s="54"/>
      <c r="AZ378" s="54"/>
      <c r="BA378" s="54"/>
      <c r="BB378" s="54"/>
      <c r="BC378" s="54"/>
      <c r="BE378" s="9"/>
    </row>
    <row r="379" spans="1:58" ht="26.45" customHeight="1" x14ac:dyDescent="0.15">
      <c r="A379" s="25">
        <v>30</v>
      </c>
      <c r="B379" s="25"/>
      <c r="C379" s="25"/>
      <c r="D379" s="25"/>
      <c r="E379" s="27" t="s">
        <v>368</v>
      </c>
      <c r="F379" s="27"/>
      <c r="G379" s="27"/>
      <c r="H379" s="27"/>
      <c r="I379" s="27"/>
      <c r="J379" s="27"/>
      <c r="K379" s="27"/>
      <c r="L379" s="27"/>
      <c r="M379" s="27"/>
      <c r="N379" s="27"/>
      <c r="O379" s="27"/>
      <c r="P379" s="27"/>
      <c r="Q379" s="27"/>
      <c r="R379" s="27"/>
      <c r="S379" s="27"/>
      <c r="T379" s="27"/>
      <c r="U379" s="25" t="s">
        <v>333</v>
      </c>
      <c r="V379" s="25"/>
      <c r="W379" s="25"/>
      <c r="X379" s="25"/>
      <c r="Y379" s="25"/>
      <c r="Z379" s="25"/>
      <c r="AA379" s="54" t="s">
        <v>317</v>
      </c>
      <c r="AB379" s="54"/>
      <c r="AC379" s="54"/>
      <c r="AD379" s="54"/>
      <c r="AE379" s="54"/>
      <c r="AF379" s="54">
        <v>102726.5</v>
      </c>
      <c r="AG379" s="54"/>
      <c r="AH379" s="54"/>
      <c r="AI379" s="54"/>
      <c r="AJ379" s="54"/>
      <c r="AK379" s="54"/>
      <c r="AL379" s="54"/>
      <c r="AM379" s="54"/>
      <c r="AN379" s="54"/>
      <c r="AO379" s="54">
        <v>186636.79999999999</v>
      </c>
      <c r="AP379" s="54"/>
      <c r="AQ379" s="54"/>
      <c r="AR379" s="54">
        <v>100317.6</v>
      </c>
      <c r="AS379" s="54"/>
      <c r="AT379" s="54"/>
      <c r="AU379" s="54">
        <f>AR379</f>
        <v>100317.6</v>
      </c>
      <c r="AV379" s="54"/>
      <c r="AW379" s="54"/>
      <c r="AX379" s="54"/>
      <c r="AY379" s="54"/>
      <c r="AZ379" s="54"/>
      <c r="BA379" s="54"/>
      <c r="BB379" s="54"/>
      <c r="BC379" s="54"/>
      <c r="BE379" s="9">
        <f>AU379-AO379</f>
        <v>-86319.199999999983</v>
      </c>
      <c r="BF379" s="9">
        <f>BE379+65000</f>
        <v>-21319.199999999983</v>
      </c>
    </row>
    <row r="380" spans="1:58" ht="43.5" customHeight="1" x14ac:dyDescent="0.15">
      <c r="A380" s="25">
        <v>31</v>
      </c>
      <c r="B380" s="25"/>
      <c r="C380" s="25"/>
      <c r="D380" s="25"/>
      <c r="E380" s="27" t="s">
        <v>369</v>
      </c>
      <c r="F380" s="27"/>
      <c r="G380" s="27"/>
      <c r="H380" s="27"/>
      <c r="I380" s="27"/>
      <c r="J380" s="27"/>
      <c r="K380" s="27"/>
      <c r="L380" s="27"/>
      <c r="M380" s="27"/>
      <c r="N380" s="27"/>
      <c r="O380" s="27"/>
      <c r="P380" s="27"/>
      <c r="Q380" s="27"/>
      <c r="R380" s="27"/>
      <c r="S380" s="27"/>
      <c r="T380" s="27"/>
      <c r="U380" s="25" t="s">
        <v>333</v>
      </c>
      <c r="V380" s="25"/>
      <c r="W380" s="25"/>
      <c r="X380" s="25"/>
      <c r="Y380" s="25"/>
      <c r="Z380" s="25"/>
      <c r="AA380" s="54" t="s">
        <v>317</v>
      </c>
      <c r="AB380" s="54"/>
      <c r="AC380" s="54"/>
      <c r="AD380" s="54"/>
      <c r="AE380" s="54"/>
      <c r="AF380" s="54">
        <v>2000</v>
      </c>
      <c r="AG380" s="54"/>
      <c r="AH380" s="54"/>
      <c r="AI380" s="54"/>
      <c r="AJ380" s="54"/>
      <c r="AK380" s="54"/>
      <c r="AL380" s="54"/>
      <c r="AM380" s="54"/>
      <c r="AN380" s="54"/>
      <c r="AO380" s="54" t="s">
        <v>317</v>
      </c>
      <c r="AP380" s="54"/>
      <c r="AQ380" s="54"/>
      <c r="AR380" s="54" t="s">
        <v>317</v>
      </c>
      <c r="AS380" s="54"/>
      <c r="AT380" s="54"/>
      <c r="AU380" s="54" t="s">
        <v>317</v>
      </c>
      <c r="AV380" s="54"/>
      <c r="AW380" s="54"/>
      <c r="AX380" s="54"/>
      <c r="AY380" s="54"/>
      <c r="AZ380" s="54"/>
      <c r="BA380" s="54"/>
      <c r="BB380" s="54"/>
      <c r="BC380" s="54"/>
    </row>
    <row r="381" spans="1:58" ht="15.75" customHeight="1" x14ac:dyDescent="0.15">
      <c r="A381" s="26"/>
      <c r="B381" s="26"/>
      <c r="C381" s="26"/>
      <c r="D381" s="26"/>
      <c r="E381" s="58" t="s">
        <v>370</v>
      </c>
      <c r="F381" s="58"/>
      <c r="G381" s="58"/>
      <c r="H381" s="58"/>
      <c r="I381" s="58"/>
      <c r="J381" s="58"/>
      <c r="K381" s="58"/>
      <c r="L381" s="58"/>
      <c r="M381" s="58"/>
      <c r="N381" s="58"/>
      <c r="O381" s="58"/>
      <c r="P381" s="58"/>
      <c r="Q381" s="58"/>
      <c r="R381" s="58"/>
      <c r="S381" s="58"/>
      <c r="T381" s="58"/>
      <c r="U381" s="59"/>
      <c r="V381" s="59"/>
      <c r="W381" s="59"/>
      <c r="X381" s="59"/>
      <c r="Y381" s="59"/>
      <c r="Z381" s="59"/>
      <c r="AA381" s="60"/>
      <c r="AB381" s="60"/>
      <c r="AC381" s="60"/>
      <c r="AD381" s="60"/>
      <c r="AE381" s="60"/>
      <c r="AF381" s="60"/>
      <c r="AG381" s="60"/>
      <c r="AH381" s="60"/>
      <c r="AI381" s="60"/>
      <c r="AJ381" s="60"/>
      <c r="AK381" s="60"/>
      <c r="AL381" s="60"/>
      <c r="AM381" s="60"/>
      <c r="AN381" s="60"/>
      <c r="AO381" s="60"/>
      <c r="AP381" s="60"/>
      <c r="AQ381" s="60"/>
      <c r="AR381" s="60"/>
      <c r="AS381" s="60"/>
      <c r="AT381" s="60"/>
      <c r="AU381" s="60"/>
      <c r="AV381" s="60"/>
      <c r="AW381" s="60"/>
      <c r="AX381" s="60"/>
      <c r="AY381" s="60"/>
      <c r="AZ381" s="60"/>
      <c r="BA381" s="60"/>
      <c r="BB381" s="60"/>
      <c r="BC381" s="60"/>
    </row>
    <row r="382" spans="1:58" ht="26.45" customHeight="1" x14ac:dyDescent="0.15">
      <c r="A382" s="25" t="s">
        <v>306</v>
      </c>
      <c r="B382" s="25"/>
      <c r="C382" s="25"/>
      <c r="D382" s="25"/>
      <c r="E382" s="27" t="s">
        <v>371</v>
      </c>
      <c r="F382" s="27"/>
      <c r="G382" s="27"/>
      <c r="H382" s="27"/>
      <c r="I382" s="27"/>
      <c r="J382" s="27"/>
      <c r="K382" s="27"/>
      <c r="L382" s="27"/>
      <c r="M382" s="27"/>
      <c r="N382" s="27"/>
      <c r="O382" s="27"/>
      <c r="P382" s="27"/>
      <c r="Q382" s="27"/>
      <c r="R382" s="27"/>
      <c r="S382" s="27"/>
      <c r="T382" s="27"/>
      <c r="U382" s="25" t="s">
        <v>316</v>
      </c>
      <c r="V382" s="25"/>
      <c r="W382" s="25"/>
      <c r="X382" s="25"/>
      <c r="Y382" s="25"/>
      <c r="Z382" s="25"/>
      <c r="AA382" s="55">
        <v>1431</v>
      </c>
      <c r="AB382" s="56"/>
      <c r="AC382" s="56"/>
      <c r="AD382" s="56"/>
      <c r="AE382" s="57"/>
      <c r="AF382" s="55">
        <v>1601</v>
      </c>
      <c r="AG382" s="56"/>
      <c r="AH382" s="56"/>
      <c r="AI382" s="56"/>
      <c r="AJ382" s="56"/>
      <c r="AK382" s="56"/>
      <c r="AL382" s="56"/>
      <c r="AM382" s="56"/>
      <c r="AN382" s="57"/>
      <c r="AO382" s="55">
        <v>1601</v>
      </c>
      <c r="AP382" s="56"/>
      <c r="AQ382" s="57"/>
      <c r="AR382" s="55">
        <v>1601</v>
      </c>
      <c r="AS382" s="56"/>
      <c r="AT382" s="57"/>
      <c r="AU382" s="55">
        <v>1601</v>
      </c>
      <c r="AV382" s="56"/>
      <c r="AW382" s="56"/>
      <c r="AX382" s="56"/>
      <c r="AY382" s="56"/>
      <c r="AZ382" s="56"/>
      <c r="BA382" s="56"/>
      <c r="BB382" s="56"/>
      <c r="BC382" s="57"/>
    </row>
    <row r="383" spans="1:58" ht="26.45" customHeight="1" x14ac:dyDescent="0.15">
      <c r="A383" s="25" t="s">
        <v>307</v>
      </c>
      <c r="B383" s="25"/>
      <c r="C383" s="25"/>
      <c r="D383" s="25"/>
      <c r="E383" s="27" t="s">
        <v>372</v>
      </c>
      <c r="F383" s="27"/>
      <c r="G383" s="27"/>
      <c r="H383" s="27"/>
      <c r="I383" s="27"/>
      <c r="J383" s="27"/>
      <c r="K383" s="27"/>
      <c r="L383" s="27"/>
      <c r="M383" s="27"/>
      <c r="N383" s="27"/>
      <c r="O383" s="27"/>
      <c r="P383" s="27"/>
      <c r="Q383" s="27"/>
      <c r="R383" s="27"/>
      <c r="S383" s="27"/>
      <c r="T383" s="27"/>
      <c r="U383" s="25" t="s">
        <v>316</v>
      </c>
      <c r="V383" s="25"/>
      <c r="W383" s="25"/>
      <c r="X383" s="25"/>
      <c r="Y383" s="25"/>
      <c r="Z383" s="25"/>
      <c r="AA383" s="55">
        <v>729</v>
      </c>
      <c r="AB383" s="56"/>
      <c r="AC383" s="56"/>
      <c r="AD383" s="56"/>
      <c r="AE383" s="57"/>
      <c r="AF383" s="55">
        <v>1500</v>
      </c>
      <c r="AG383" s="56"/>
      <c r="AH383" s="56"/>
      <c r="AI383" s="56"/>
      <c r="AJ383" s="56"/>
      <c r="AK383" s="56"/>
      <c r="AL383" s="56"/>
      <c r="AM383" s="56"/>
      <c r="AN383" s="57"/>
      <c r="AO383" s="55">
        <v>1500</v>
      </c>
      <c r="AP383" s="56"/>
      <c r="AQ383" s="57"/>
      <c r="AR383" s="55">
        <v>1500</v>
      </c>
      <c r="AS383" s="56"/>
      <c r="AT383" s="57"/>
      <c r="AU383" s="55">
        <v>1500</v>
      </c>
      <c r="AV383" s="56"/>
      <c r="AW383" s="56"/>
      <c r="AX383" s="56"/>
      <c r="AY383" s="56"/>
      <c r="AZ383" s="56"/>
      <c r="BA383" s="56"/>
      <c r="BB383" s="56"/>
      <c r="BC383" s="57"/>
    </row>
    <row r="384" spans="1:58" ht="38.1" customHeight="1" x14ac:dyDescent="0.15">
      <c r="A384" s="25" t="s">
        <v>308</v>
      </c>
      <c r="B384" s="25"/>
      <c r="C384" s="25"/>
      <c r="D384" s="25"/>
      <c r="E384" s="27" t="s">
        <v>373</v>
      </c>
      <c r="F384" s="27"/>
      <c r="G384" s="27"/>
      <c r="H384" s="27"/>
      <c r="I384" s="27"/>
      <c r="J384" s="27"/>
      <c r="K384" s="27"/>
      <c r="L384" s="27"/>
      <c r="M384" s="27"/>
      <c r="N384" s="27"/>
      <c r="O384" s="27"/>
      <c r="P384" s="27"/>
      <c r="Q384" s="27"/>
      <c r="R384" s="27"/>
      <c r="S384" s="27"/>
      <c r="T384" s="27"/>
      <c r="U384" s="25" t="s">
        <v>316</v>
      </c>
      <c r="V384" s="25"/>
      <c r="W384" s="25"/>
      <c r="X384" s="25"/>
      <c r="Y384" s="25"/>
      <c r="Z384" s="25"/>
      <c r="AA384" s="54" t="s">
        <v>317</v>
      </c>
      <c r="AB384" s="54"/>
      <c r="AC384" s="54"/>
      <c r="AD384" s="54"/>
      <c r="AE384" s="54"/>
      <c r="AF384" s="54">
        <v>8</v>
      </c>
      <c r="AG384" s="54"/>
      <c r="AH384" s="54"/>
      <c r="AI384" s="54"/>
      <c r="AJ384" s="54"/>
      <c r="AK384" s="54"/>
      <c r="AL384" s="54"/>
      <c r="AM384" s="54"/>
      <c r="AN384" s="54"/>
      <c r="AO384" s="54" t="s">
        <v>317</v>
      </c>
      <c r="AP384" s="54"/>
      <c r="AQ384" s="54"/>
      <c r="AR384" s="54" t="s">
        <v>317</v>
      </c>
      <c r="AS384" s="54"/>
      <c r="AT384" s="54"/>
      <c r="AU384" s="54" t="s">
        <v>317</v>
      </c>
      <c r="AV384" s="54"/>
      <c r="AW384" s="54"/>
      <c r="AX384" s="54"/>
      <c r="AY384" s="54"/>
      <c r="AZ384" s="54"/>
      <c r="BA384" s="54"/>
      <c r="BB384" s="54"/>
      <c r="BC384" s="54"/>
    </row>
    <row r="385" spans="1:55" ht="26.45" customHeight="1" x14ac:dyDescent="0.15">
      <c r="A385" s="25" t="s">
        <v>309</v>
      </c>
      <c r="B385" s="25"/>
      <c r="C385" s="25"/>
      <c r="D385" s="25"/>
      <c r="E385" s="27" t="s">
        <v>374</v>
      </c>
      <c r="F385" s="27"/>
      <c r="G385" s="27"/>
      <c r="H385" s="27"/>
      <c r="I385" s="27"/>
      <c r="J385" s="27"/>
      <c r="K385" s="27"/>
      <c r="L385" s="27"/>
      <c r="M385" s="27"/>
      <c r="N385" s="27"/>
      <c r="O385" s="27"/>
      <c r="P385" s="27"/>
      <c r="Q385" s="27"/>
      <c r="R385" s="27"/>
      <c r="S385" s="27"/>
      <c r="T385" s="27"/>
      <c r="U385" s="25" t="s">
        <v>316</v>
      </c>
      <c r="V385" s="25"/>
      <c r="W385" s="25"/>
      <c r="X385" s="25"/>
      <c r="Y385" s="25"/>
      <c r="Z385" s="25"/>
      <c r="AA385" s="54">
        <v>437</v>
      </c>
      <c r="AB385" s="54"/>
      <c r="AC385" s="54"/>
      <c r="AD385" s="54"/>
      <c r="AE385" s="54"/>
      <c r="AF385" s="54">
        <v>280</v>
      </c>
      <c r="AG385" s="54"/>
      <c r="AH385" s="54"/>
      <c r="AI385" s="54"/>
      <c r="AJ385" s="54"/>
      <c r="AK385" s="54"/>
      <c r="AL385" s="54"/>
      <c r="AM385" s="54"/>
      <c r="AN385" s="54"/>
      <c r="AO385" s="54">
        <v>240</v>
      </c>
      <c r="AP385" s="54"/>
      <c r="AQ385" s="54"/>
      <c r="AR385" s="54">
        <v>240</v>
      </c>
      <c r="AS385" s="54"/>
      <c r="AT385" s="54"/>
      <c r="AU385" s="54">
        <v>240</v>
      </c>
      <c r="AV385" s="54"/>
      <c r="AW385" s="54"/>
      <c r="AX385" s="54"/>
      <c r="AY385" s="54"/>
      <c r="AZ385" s="54"/>
      <c r="BA385" s="54"/>
      <c r="BB385" s="54"/>
      <c r="BC385" s="54"/>
    </row>
    <row r="386" spans="1:55" ht="26.45" customHeight="1" x14ac:dyDescent="0.15">
      <c r="A386" s="25" t="s">
        <v>310</v>
      </c>
      <c r="B386" s="25"/>
      <c r="C386" s="25"/>
      <c r="D386" s="25"/>
      <c r="E386" s="27" t="s">
        <v>375</v>
      </c>
      <c r="F386" s="27"/>
      <c r="G386" s="27"/>
      <c r="H386" s="27"/>
      <c r="I386" s="27"/>
      <c r="J386" s="27"/>
      <c r="K386" s="27"/>
      <c r="L386" s="27"/>
      <c r="M386" s="27"/>
      <c r="N386" s="27"/>
      <c r="O386" s="27"/>
      <c r="P386" s="27"/>
      <c r="Q386" s="27"/>
      <c r="R386" s="27"/>
      <c r="S386" s="27"/>
      <c r="T386" s="27"/>
      <c r="U386" s="25" t="s">
        <v>316</v>
      </c>
      <c r="V386" s="25"/>
      <c r="W386" s="25"/>
      <c r="X386" s="25"/>
      <c r="Y386" s="25"/>
      <c r="Z386" s="25"/>
      <c r="AA386" s="54">
        <v>7</v>
      </c>
      <c r="AB386" s="54"/>
      <c r="AC386" s="54"/>
      <c r="AD386" s="54"/>
      <c r="AE386" s="54"/>
      <c r="AF386" s="54">
        <v>35</v>
      </c>
      <c r="AG386" s="54"/>
      <c r="AH386" s="54"/>
      <c r="AI386" s="54"/>
      <c r="AJ386" s="54"/>
      <c r="AK386" s="54"/>
      <c r="AL386" s="54"/>
      <c r="AM386" s="54"/>
      <c r="AN386" s="54"/>
      <c r="AO386" s="54">
        <v>35</v>
      </c>
      <c r="AP386" s="54"/>
      <c r="AQ386" s="54"/>
      <c r="AR386" s="54">
        <v>35</v>
      </c>
      <c r="AS386" s="54"/>
      <c r="AT386" s="54"/>
      <c r="AU386" s="54">
        <v>35</v>
      </c>
      <c r="AV386" s="54"/>
      <c r="AW386" s="54"/>
      <c r="AX386" s="54"/>
      <c r="AY386" s="54"/>
      <c r="AZ386" s="54"/>
      <c r="BA386" s="54"/>
      <c r="BB386" s="54"/>
      <c r="BC386" s="54"/>
    </row>
    <row r="387" spans="1:55" ht="26.45" customHeight="1" x14ac:dyDescent="0.15">
      <c r="A387" s="25" t="s">
        <v>311</v>
      </c>
      <c r="B387" s="25"/>
      <c r="C387" s="25"/>
      <c r="D387" s="25"/>
      <c r="E387" s="27" t="s">
        <v>376</v>
      </c>
      <c r="F387" s="27"/>
      <c r="G387" s="27"/>
      <c r="H387" s="27"/>
      <c r="I387" s="27"/>
      <c r="J387" s="27"/>
      <c r="K387" s="27"/>
      <c r="L387" s="27"/>
      <c r="M387" s="27"/>
      <c r="N387" s="27"/>
      <c r="O387" s="27"/>
      <c r="P387" s="27"/>
      <c r="Q387" s="27"/>
      <c r="R387" s="27"/>
      <c r="S387" s="27"/>
      <c r="T387" s="27"/>
      <c r="U387" s="25" t="s">
        <v>377</v>
      </c>
      <c r="V387" s="25"/>
      <c r="W387" s="25"/>
      <c r="X387" s="25"/>
      <c r="Y387" s="25"/>
      <c r="Z387" s="25"/>
      <c r="AA387" s="54">
        <v>6346.6</v>
      </c>
      <c r="AB387" s="54"/>
      <c r="AC387" s="54"/>
      <c r="AD387" s="54"/>
      <c r="AE387" s="54"/>
      <c r="AF387" s="54" t="s">
        <v>317</v>
      </c>
      <c r="AG387" s="54"/>
      <c r="AH387" s="54"/>
      <c r="AI387" s="54"/>
      <c r="AJ387" s="54"/>
      <c r="AK387" s="54"/>
      <c r="AL387" s="54"/>
      <c r="AM387" s="54"/>
      <c r="AN387" s="54"/>
      <c r="AO387" s="54" t="s">
        <v>317</v>
      </c>
      <c r="AP387" s="54"/>
      <c r="AQ387" s="54"/>
      <c r="AR387" s="54" t="s">
        <v>317</v>
      </c>
      <c r="AS387" s="54"/>
      <c r="AT387" s="54"/>
      <c r="AU387" s="54" t="s">
        <v>317</v>
      </c>
      <c r="AV387" s="54"/>
      <c r="AW387" s="54"/>
      <c r="AX387" s="54"/>
      <c r="AY387" s="54"/>
      <c r="AZ387" s="54"/>
      <c r="BA387" s="54"/>
      <c r="BB387" s="54"/>
      <c r="BC387" s="54"/>
    </row>
    <row r="388" spans="1:55" ht="26.45" customHeight="1" x14ac:dyDescent="0.15">
      <c r="A388" s="25" t="s">
        <v>312</v>
      </c>
      <c r="B388" s="25"/>
      <c r="C388" s="25"/>
      <c r="D388" s="25"/>
      <c r="E388" s="27" t="s">
        <v>378</v>
      </c>
      <c r="F388" s="27"/>
      <c r="G388" s="27"/>
      <c r="H388" s="27"/>
      <c r="I388" s="27"/>
      <c r="J388" s="27"/>
      <c r="K388" s="27"/>
      <c r="L388" s="27"/>
      <c r="M388" s="27"/>
      <c r="N388" s="27"/>
      <c r="O388" s="27"/>
      <c r="P388" s="27"/>
      <c r="Q388" s="27"/>
      <c r="R388" s="27"/>
      <c r="S388" s="27"/>
      <c r="T388" s="27"/>
      <c r="U388" s="25" t="s">
        <v>333</v>
      </c>
      <c r="V388" s="25"/>
      <c r="W388" s="25"/>
      <c r="X388" s="25"/>
      <c r="Y388" s="25"/>
      <c r="Z388" s="25"/>
      <c r="AA388" s="54">
        <v>4.2</v>
      </c>
      <c r="AB388" s="54"/>
      <c r="AC388" s="54"/>
      <c r="AD388" s="54"/>
      <c r="AE388" s="54"/>
      <c r="AF388" s="54" t="s">
        <v>317</v>
      </c>
      <c r="AG388" s="54"/>
      <c r="AH388" s="54"/>
      <c r="AI388" s="54"/>
      <c r="AJ388" s="54"/>
      <c r="AK388" s="54"/>
      <c r="AL388" s="54"/>
      <c r="AM388" s="54"/>
      <c r="AN388" s="54"/>
      <c r="AO388" s="54" t="s">
        <v>317</v>
      </c>
      <c r="AP388" s="54"/>
      <c r="AQ388" s="54"/>
      <c r="AR388" s="54" t="s">
        <v>317</v>
      </c>
      <c r="AS388" s="54"/>
      <c r="AT388" s="54"/>
      <c r="AU388" s="54" t="s">
        <v>317</v>
      </c>
      <c r="AV388" s="54"/>
      <c r="AW388" s="54"/>
      <c r="AX388" s="54"/>
      <c r="AY388" s="54"/>
      <c r="AZ388" s="54"/>
      <c r="BA388" s="54"/>
      <c r="BB388" s="54"/>
      <c r="BC388" s="54"/>
    </row>
    <row r="389" spans="1:55" ht="26.45" customHeight="1" x14ac:dyDescent="0.15">
      <c r="A389" s="25" t="s">
        <v>313</v>
      </c>
      <c r="B389" s="25"/>
      <c r="C389" s="25"/>
      <c r="D389" s="25"/>
      <c r="E389" s="27" t="s">
        <v>379</v>
      </c>
      <c r="F389" s="27"/>
      <c r="G389" s="27"/>
      <c r="H389" s="27"/>
      <c r="I389" s="27"/>
      <c r="J389" s="27"/>
      <c r="K389" s="27"/>
      <c r="L389" s="27"/>
      <c r="M389" s="27"/>
      <c r="N389" s="27"/>
      <c r="O389" s="27"/>
      <c r="P389" s="27"/>
      <c r="Q389" s="27"/>
      <c r="R389" s="27"/>
      <c r="S389" s="27"/>
      <c r="T389" s="27"/>
      <c r="U389" s="25" t="s">
        <v>377</v>
      </c>
      <c r="V389" s="25"/>
      <c r="W389" s="25"/>
      <c r="X389" s="25"/>
      <c r="Y389" s="25"/>
      <c r="Z389" s="25"/>
      <c r="AA389" s="54" t="s">
        <v>317</v>
      </c>
      <c r="AB389" s="54"/>
      <c r="AC389" s="54"/>
      <c r="AD389" s="54"/>
      <c r="AE389" s="54"/>
      <c r="AF389" s="54">
        <v>5416.4</v>
      </c>
      <c r="AG389" s="54"/>
      <c r="AH389" s="54"/>
      <c r="AI389" s="54"/>
      <c r="AJ389" s="54"/>
      <c r="AK389" s="54"/>
      <c r="AL389" s="54"/>
      <c r="AM389" s="54"/>
      <c r="AN389" s="54"/>
      <c r="AO389" s="54"/>
      <c r="AP389" s="54"/>
      <c r="AQ389" s="54"/>
      <c r="AR389" s="54"/>
      <c r="AS389" s="54"/>
      <c r="AT389" s="54"/>
      <c r="AU389" s="54"/>
      <c r="AV389" s="54"/>
      <c r="AW389" s="54"/>
      <c r="AX389" s="54"/>
      <c r="AY389" s="54"/>
      <c r="AZ389" s="54"/>
      <c r="BA389" s="54"/>
      <c r="BB389" s="54"/>
      <c r="BC389" s="54"/>
    </row>
    <row r="390" spans="1:55" ht="26.45" customHeight="1" x14ac:dyDescent="0.15">
      <c r="A390" s="25" t="s">
        <v>326</v>
      </c>
      <c r="B390" s="25"/>
      <c r="C390" s="25"/>
      <c r="D390" s="25"/>
      <c r="E390" s="27" t="s">
        <v>380</v>
      </c>
      <c r="F390" s="27"/>
      <c r="G390" s="27"/>
      <c r="H390" s="27"/>
      <c r="I390" s="27"/>
      <c r="J390" s="27"/>
      <c r="K390" s="27"/>
      <c r="L390" s="27"/>
      <c r="M390" s="27"/>
      <c r="N390" s="27"/>
      <c r="O390" s="27"/>
      <c r="P390" s="27"/>
      <c r="Q390" s="27"/>
      <c r="R390" s="27"/>
      <c r="S390" s="27"/>
      <c r="T390" s="27"/>
      <c r="U390" s="25" t="s">
        <v>330</v>
      </c>
      <c r="V390" s="25"/>
      <c r="W390" s="25"/>
      <c r="X390" s="25"/>
      <c r="Y390" s="25"/>
      <c r="Z390" s="25"/>
      <c r="AA390" s="54">
        <v>155053.6</v>
      </c>
      <c r="AB390" s="54"/>
      <c r="AC390" s="54"/>
      <c r="AD390" s="54"/>
      <c r="AE390" s="54"/>
      <c r="AF390" s="54">
        <v>155053.6</v>
      </c>
      <c r="AG390" s="54"/>
      <c r="AH390" s="54"/>
      <c r="AI390" s="54"/>
      <c r="AJ390" s="54"/>
      <c r="AK390" s="54"/>
      <c r="AL390" s="54"/>
      <c r="AM390" s="54"/>
      <c r="AN390" s="54"/>
      <c r="AO390" s="54"/>
      <c r="AP390" s="54"/>
      <c r="AQ390" s="54"/>
      <c r="AR390" s="54"/>
      <c r="AS390" s="54"/>
      <c r="AT390" s="54"/>
      <c r="AU390" s="54"/>
      <c r="AV390" s="54"/>
      <c r="AW390" s="54"/>
      <c r="AX390" s="54"/>
      <c r="AY390" s="54"/>
      <c r="AZ390" s="54"/>
      <c r="BA390" s="54"/>
      <c r="BB390" s="54"/>
      <c r="BC390" s="54"/>
    </row>
    <row r="391" spans="1:55" ht="25.5" customHeight="1" x14ac:dyDescent="0.15">
      <c r="A391" s="25" t="s">
        <v>328</v>
      </c>
      <c r="B391" s="25"/>
      <c r="C391" s="25"/>
      <c r="D391" s="25"/>
      <c r="E391" s="27" t="s">
        <v>381</v>
      </c>
      <c r="F391" s="27"/>
      <c r="G391" s="27"/>
      <c r="H391" s="27"/>
      <c r="I391" s="27"/>
      <c r="J391" s="27"/>
      <c r="K391" s="27"/>
      <c r="L391" s="27"/>
      <c r="M391" s="27"/>
      <c r="N391" s="27"/>
      <c r="O391" s="27"/>
      <c r="P391" s="27"/>
      <c r="Q391" s="27"/>
      <c r="R391" s="27"/>
      <c r="S391" s="27"/>
      <c r="T391" s="27"/>
      <c r="U391" s="25" t="s">
        <v>382</v>
      </c>
      <c r="V391" s="25"/>
      <c r="W391" s="25"/>
      <c r="X391" s="25"/>
      <c r="Y391" s="25"/>
      <c r="Z391" s="25"/>
      <c r="AA391" s="54">
        <v>30</v>
      </c>
      <c r="AB391" s="54"/>
      <c r="AC391" s="54"/>
      <c r="AD391" s="54"/>
      <c r="AE391" s="54"/>
      <c r="AF391" s="54">
        <v>40</v>
      </c>
      <c r="AG391" s="54"/>
      <c r="AH391" s="54"/>
      <c r="AI391" s="54"/>
      <c r="AJ391" s="54"/>
      <c r="AK391" s="54"/>
      <c r="AL391" s="54"/>
      <c r="AM391" s="54"/>
      <c r="AN391" s="54"/>
      <c r="AO391" s="54">
        <v>43</v>
      </c>
      <c r="AP391" s="54"/>
      <c r="AQ391" s="54"/>
      <c r="AR391" s="54">
        <v>43</v>
      </c>
      <c r="AS391" s="54"/>
      <c r="AT391" s="54"/>
      <c r="AU391" s="54">
        <v>43</v>
      </c>
      <c r="AV391" s="54"/>
      <c r="AW391" s="54"/>
      <c r="AX391" s="54"/>
      <c r="AY391" s="54"/>
      <c r="AZ391" s="54"/>
      <c r="BA391" s="54"/>
      <c r="BB391" s="54"/>
      <c r="BC391" s="54"/>
    </row>
    <row r="392" spans="1:55" ht="35.25" customHeight="1" x14ac:dyDescent="0.15">
      <c r="A392" s="25" t="s">
        <v>331</v>
      </c>
      <c r="B392" s="25"/>
      <c r="C392" s="25"/>
      <c r="D392" s="25"/>
      <c r="E392" s="27" t="s">
        <v>383</v>
      </c>
      <c r="F392" s="27"/>
      <c r="G392" s="27"/>
      <c r="H392" s="27"/>
      <c r="I392" s="27"/>
      <c r="J392" s="27"/>
      <c r="K392" s="27"/>
      <c r="L392" s="27"/>
      <c r="M392" s="27"/>
      <c r="N392" s="27"/>
      <c r="O392" s="27"/>
      <c r="P392" s="27"/>
      <c r="Q392" s="27"/>
      <c r="R392" s="27"/>
      <c r="S392" s="27"/>
      <c r="T392" s="27"/>
      <c r="U392" s="25" t="s">
        <v>384</v>
      </c>
      <c r="V392" s="25"/>
      <c r="W392" s="25"/>
      <c r="X392" s="25"/>
      <c r="Y392" s="25"/>
      <c r="Z392" s="25"/>
      <c r="AA392" s="54">
        <v>208</v>
      </c>
      <c r="AB392" s="54"/>
      <c r="AC392" s="54"/>
      <c r="AD392" s="54"/>
      <c r="AE392" s="54"/>
      <c r="AF392" s="54">
        <v>116</v>
      </c>
      <c r="AG392" s="54"/>
      <c r="AH392" s="54"/>
      <c r="AI392" s="54"/>
      <c r="AJ392" s="54"/>
      <c r="AK392" s="54"/>
      <c r="AL392" s="54"/>
      <c r="AM392" s="54"/>
      <c r="AN392" s="54"/>
      <c r="AO392" s="54">
        <v>116</v>
      </c>
      <c r="AP392" s="54"/>
      <c r="AQ392" s="54"/>
      <c r="AR392" s="54">
        <v>116</v>
      </c>
      <c r="AS392" s="54"/>
      <c r="AT392" s="54"/>
      <c r="AU392" s="54">
        <v>116</v>
      </c>
      <c r="AV392" s="54"/>
      <c r="AW392" s="54"/>
      <c r="AX392" s="54"/>
      <c r="AY392" s="54"/>
      <c r="AZ392" s="54"/>
      <c r="BA392" s="54"/>
      <c r="BB392" s="54"/>
      <c r="BC392" s="54"/>
    </row>
    <row r="393" spans="1:55" ht="57.75" customHeight="1" x14ac:dyDescent="0.15">
      <c r="A393" s="25" t="s">
        <v>334</v>
      </c>
      <c r="B393" s="25"/>
      <c r="C393" s="25"/>
      <c r="D393" s="25"/>
      <c r="E393" s="27" t="s">
        <v>385</v>
      </c>
      <c r="F393" s="27"/>
      <c r="G393" s="27"/>
      <c r="H393" s="27"/>
      <c r="I393" s="27"/>
      <c r="J393" s="27"/>
      <c r="K393" s="27"/>
      <c r="L393" s="27"/>
      <c r="M393" s="27"/>
      <c r="N393" s="27"/>
      <c r="O393" s="27"/>
      <c r="P393" s="27"/>
      <c r="Q393" s="27"/>
      <c r="R393" s="27"/>
      <c r="S393" s="27"/>
      <c r="T393" s="27"/>
      <c r="U393" s="25" t="s">
        <v>316</v>
      </c>
      <c r="V393" s="25"/>
      <c r="W393" s="25"/>
      <c r="X393" s="25"/>
      <c r="Y393" s="25"/>
      <c r="Z393" s="25"/>
      <c r="AA393" s="54">
        <v>39</v>
      </c>
      <c r="AB393" s="54"/>
      <c r="AC393" s="54"/>
      <c r="AD393" s="54"/>
      <c r="AE393" s="54"/>
      <c r="AF393" s="54" t="s">
        <v>317</v>
      </c>
      <c r="AG393" s="54"/>
      <c r="AH393" s="54"/>
      <c r="AI393" s="54"/>
      <c r="AJ393" s="54"/>
      <c r="AK393" s="54"/>
      <c r="AL393" s="54"/>
      <c r="AM393" s="54"/>
      <c r="AN393" s="54"/>
      <c r="AO393" s="54" t="s">
        <v>317</v>
      </c>
      <c r="AP393" s="54"/>
      <c r="AQ393" s="54"/>
      <c r="AR393" s="54" t="s">
        <v>317</v>
      </c>
      <c r="AS393" s="54"/>
      <c r="AT393" s="54"/>
      <c r="AU393" s="54" t="s">
        <v>317</v>
      </c>
      <c r="AV393" s="54"/>
      <c r="AW393" s="54"/>
      <c r="AX393" s="54"/>
      <c r="AY393" s="54"/>
      <c r="AZ393" s="54"/>
      <c r="BA393" s="54"/>
      <c r="BB393" s="54"/>
      <c r="BC393" s="54"/>
    </row>
    <row r="394" spans="1:55" ht="49.5" customHeight="1" x14ac:dyDescent="0.15">
      <c r="A394" s="25" t="s">
        <v>336</v>
      </c>
      <c r="B394" s="25"/>
      <c r="C394" s="25"/>
      <c r="D394" s="25"/>
      <c r="E394" s="27" t="s">
        <v>386</v>
      </c>
      <c r="F394" s="27"/>
      <c r="G394" s="27"/>
      <c r="H394" s="27"/>
      <c r="I394" s="27"/>
      <c r="J394" s="27"/>
      <c r="K394" s="27"/>
      <c r="L394" s="27"/>
      <c r="M394" s="27"/>
      <c r="N394" s="27"/>
      <c r="O394" s="27"/>
      <c r="P394" s="27"/>
      <c r="Q394" s="27"/>
      <c r="R394" s="27"/>
      <c r="S394" s="27"/>
      <c r="T394" s="27"/>
      <c r="U394" s="25" t="s">
        <v>316</v>
      </c>
      <c r="V394" s="25"/>
      <c r="W394" s="25"/>
      <c r="X394" s="25"/>
      <c r="Y394" s="25"/>
      <c r="Z394" s="25"/>
      <c r="AA394" s="54">
        <v>11</v>
      </c>
      <c r="AB394" s="54"/>
      <c r="AC394" s="54"/>
      <c r="AD394" s="54"/>
      <c r="AE394" s="54"/>
      <c r="AF394" s="54" t="s">
        <v>317</v>
      </c>
      <c r="AG394" s="54"/>
      <c r="AH394" s="54"/>
      <c r="AI394" s="54"/>
      <c r="AJ394" s="54"/>
      <c r="AK394" s="54"/>
      <c r="AL394" s="54"/>
      <c r="AM394" s="54"/>
      <c r="AN394" s="54"/>
      <c r="AO394" s="54" t="s">
        <v>317</v>
      </c>
      <c r="AP394" s="54"/>
      <c r="AQ394" s="54"/>
      <c r="AR394" s="54" t="s">
        <v>317</v>
      </c>
      <c r="AS394" s="54"/>
      <c r="AT394" s="54"/>
      <c r="AU394" s="54" t="s">
        <v>317</v>
      </c>
      <c r="AV394" s="54"/>
      <c r="AW394" s="54"/>
      <c r="AX394" s="54"/>
      <c r="AY394" s="54"/>
      <c r="AZ394" s="54"/>
      <c r="BA394" s="54"/>
      <c r="BB394" s="54"/>
      <c r="BC394" s="54"/>
    </row>
    <row r="395" spans="1:55" ht="51" customHeight="1" x14ac:dyDescent="0.15">
      <c r="A395" s="25" t="s">
        <v>338</v>
      </c>
      <c r="B395" s="25"/>
      <c r="C395" s="25"/>
      <c r="D395" s="25"/>
      <c r="E395" s="27" t="s">
        <v>387</v>
      </c>
      <c r="F395" s="27"/>
      <c r="G395" s="27"/>
      <c r="H395" s="27"/>
      <c r="I395" s="27"/>
      <c r="J395" s="27"/>
      <c r="K395" s="27"/>
      <c r="L395" s="27"/>
      <c r="M395" s="27"/>
      <c r="N395" s="27"/>
      <c r="O395" s="27"/>
      <c r="P395" s="27"/>
      <c r="Q395" s="27"/>
      <c r="R395" s="27"/>
      <c r="S395" s="27"/>
      <c r="T395" s="27"/>
      <c r="U395" s="25" t="s">
        <v>316</v>
      </c>
      <c r="V395" s="25"/>
      <c r="W395" s="25"/>
      <c r="X395" s="25"/>
      <c r="Y395" s="25"/>
      <c r="Z395" s="25"/>
      <c r="AA395" s="54">
        <v>2</v>
      </c>
      <c r="AB395" s="54"/>
      <c r="AC395" s="54"/>
      <c r="AD395" s="54"/>
      <c r="AE395" s="54"/>
      <c r="AF395" s="54" t="s">
        <v>317</v>
      </c>
      <c r="AG395" s="54"/>
      <c r="AH395" s="54"/>
      <c r="AI395" s="54"/>
      <c r="AJ395" s="54"/>
      <c r="AK395" s="54"/>
      <c r="AL395" s="54"/>
      <c r="AM395" s="54"/>
      <c r="AN395" s="54"/>
      <c r="AO395" s="54" t="s">
        <v>317</v>
      </c>
      <c r="AP395" s="54"/>
      <c r="AQ395" s="54"/>
      <c r="AR395" s="54" t="s">
        <v>317</v>
      </c>
      <c r="AS395" s="54"/>
      <c r="AT395" s="54"/>
      <c r="AU395" s="54" t="s">
        <v>317</v>
      </c>
      <c r="AV395" s="54"/>
      <c r="AW395" s="54"/>
      <c r="AX395" s="54"/>
      <c r="AY395" s="54"/>
      <c r="AZ395" s="54"/>
      <c r="BA395" s="54"/>
      <c r="BB395" s="54"/>
      <c r="BC395" s="54"/>
    </row>
    <row r="396" spans="1:55" ht="46.5" customHeight="1" x14ac:dyDescent="0.15">
      <c r="A396" s="25" t="s">
        <v>340</v>
      </c>
      <c r="B396" s="25"/>
      <c r="C396" s="25"/>
      <c r="D396" s="25"/>
      <c r="E396" s="27" t="s">
        <v>388</v>
      </c>
      <c r="F396" s="27"/>
      <c r="G396" s="27"/>
      <c r="H396" s="27"/>
      <c r="I396" s="27"/>
      <c r="J396" s="27"/>
      <c r="K396" s="27"/>
      <c r="L396" s="27"/>
      <c r="M396" s="27"/>
      <c r="N396" s="27"/>
      <c r="O396" s="27"/>
      <c r="P396" s="27"/>
      <c r="Q396" s="27"/>
      <c r="R396" s="27"/>
      <c r="S396" s="27"/>
      <c r="T396" s="27"/>
      <c r="U396" s="25" t="s">
        <v>316</v>
      </c>
      <c r="V396" s="25"/>
      <c r="W396" s="25"/>
      <c r="X396" s="25"/>
      <c r="Y396" s="25"/>
      <c r="Z396" s="25"/>
      <c r="AA396" s="54">
        <v>3</v>
      </c>
      <c r="AB396" s="54"/>
      <c r="AC396" s="54"/>
      <c r="AD396" s="54"/>
      <c r="AE396" s="54"/>
      <c r="AF396" s="54" t="s">
        <v>317</v>
      </c>
      <c r="AG396" s="54"/>
      <c r="AH396" s="54"/>
      <c r="AI396" s="54"/>
      <c r="AJ396" s="54"/>
      <c r="AK396" s="54"/>
      <c r="AL396" s="54"/>
      <c r="AM396" s="54"/>
      <c r="AN396" s="54"/>
      <c r="AO396" s="54" t="s">
        <v>317</v>
      </c>
      <c r="AP396" s="54"/>
      <c r="AQ396" s="54"/>
      <c r="AR396" s="54" t="s">
        <v>317</v>
      </c>
      <c r="AS396" s="54"/>
      <c r="AT396" s="54"/>
      <c r="AU396" s="54" t="s">
        <v>317</v>
      </c>
      <c r="AV396" s="54"/>
      <c r="AW396" s="54"/>
      <c r="AX396" s="54"/>
      <c r="AY396" s="54"/>
      <c r="AZ396" s="54"/>
      <c r="BA396" s="54"/>
      <c r="BB396" s="54"/>
      <c r="BC396" s="54"/>
    </row>
    <row r="397" spans="1:55" ht="27" customHeight="1" x14ac:dyDescent="0.15">
      <c r="A397" s="26"/>
      <c r="B397" s="26"/>
      <c r="C397" s="26"/>
      <c r="D397" s="26"/>
      <c r="E397" s="58" t="s">
        <v>389</v>
      </c>
      <c r="F397" s="58"/>
      <c r="G397" s="58"/>
      <c r="H397" s="58"/>
      <c r="I397" s="58"/>
      <c r="J397" s="58"/>
      <c r="K397" s="58"/>
      <c r="L397" s="58"/>
      <c r="M397" s="58"/>
      <c r="N397" s="58"/>
      <c r="O397" s="58"/>
      <c r="P397" s="58"/>
      <c r="Q397" s="58"/>
      <c r="R397" s="58"/>
      <c r="S397" s="58"/>
      <c r="T397" s="58"/>
      <c r="U397" s="59"/>
      <c r="V397" s="59"/>
      <c r="W397" s="59"/>
      <c r="X397" s="59"/>
      <c r="Y397" s="59"/>
      <c r="Z397" s="59"/>
      <c r="AA397" s="60"/>
      <c r="AB397" s="60"/>
      <c r="AC397" s="60"/>
      <c r="AD397" s="60"/>
      <c r="AE397" s="60"/>
      <c r="AF397" s="60"/>
      <c r="AG397" s="60"/>
      <c r="AH397" s="60"/>
      <c r="AI397" s="60"/>
      <c r="AJ397" s="60"/>
      <c r="AK397" s="60"/>
      <c r="AL397" s="60"/>
      <c r="AM397" s="60"/>
      <c r="AN397" s="60"/>
      <c r="AO397" s="60"/>
      <c r="AP397" s="60"/>
      <c r="AQ397" s="60"/>
      <c r="AR397" s="60"/>
      <c r="AS397" s="60"/>
      <c r="AT397" s="60"/>
      <c r="AU397" s="60"/>
      <c r="AV397" s="60"/>
      <c r="AW397" s="60"/>
      <c r="AX397" s="60"/>
      <c r="AY397" s="60"/>
      <c r="AZ397" s="60"/>
      <c r="BA397" s="60"/>
      <c r="BB397" s="60"/>
      <c r="BC397" s="60"/>
    </row>
    <row r="398" spans="1:55" ht="38.1" customHeight="1" x14ac:dyDescent="0.15">
      <c r="A398" s="25" t="s">
        <v>306</v>
      </c>
      <c r="B398" s="25"/>
      <c r="C398" s="25"/>
      <c r="D398" s="25"/>
      <c r="E398" s="27" t="s">
        <v>390</v>
      </c>
      <c r="F398" s="27"/>
      <c r="G398" s="27"/>
      <c r="H398" s="27"/>
      <c r="I398" s="27"/>
      <c r="J398" s="27"/>
      <c r="K398" s="27"/>
      <c r="L398" s="27"/>
      <c r="M398" s="27"/>
      <c r="N398" s="27"/>
      <c r="O398" s="27"/>
      <c r="P398" s="27"/>
      <c r="Q398" s="27"/>
      <c r="R398" s="27"/>
      <c r="S398" s="27"/>
      <c r="T398" s="27"/>
      <c r="U398" s="25" t="s">
        <v>382</v>
      </c>
      <c r="V398" s="25"/>
      <c r="W398" s="25"/>
      <c r="X398" s="25"/>
      <c r="Y398" s="25"/>
      <c r="Z398" s="25"/>
      <c r="AA398" s="54">
        <v>4</v>
      </c>
      <c r="AB398" s="54"/>
      <c r="AC398" s="54"/>
      <c r="AD398" s="54"/>
      <c r="AE398" s="54"/>
      <c r="AF398" s="54">
        <v>4</v>
      </c>
      <c r="AG398" s="54"/>
      <c r="AH398" s="54"/>
      <c r="AI398" s="54"/>
      <c r="AJ398" s="54"/>
      <c r="AK398" s="54"/>
      <c r="AL398" s="54"/>
      <c r="AM398" s="54"/>
      <c r="AN398" s="54"/>
      <c r="AO398" s="54">
        <v>4</v>
      </c>
      <c r="AP398" s="54"/>
      <c r="AQ398" s="54"/>
      <c r="AR398" s="54">
        <v>4</v>
      </c>
      <c r="AS398" s="54"/>
      <c r="AT398" s="54"/>
      <c r="AU398" s="54">
        <v>4</v>
      </c>
      <c r="AV398" s="54"/>
      <c r="AW398" s="54"/>
      <c r="AX398" s="54"/>
      <c r="AY398" s="54"/>
      <c r="AZ398" s="54"/>
      <c r="BA398" s="54"/>
      <c r="BB398" s="54"/>
      <c r="BC398" s="54"/>
    </row>
    <row r="399" spans="1:55" ht="39.75" customHeight="1" x14ac:dyDescent="0.15">
      <c r="A399" s="25" t="s">
        <v>307</v>
      </c>
      <c r="B399" s="25"/>
      <c r="C399" s="25"/>
      <c r="D399" s="25"/>
      <c r="E399" s="27" t="s">
        <v>391</v>
      </c>
      <c r="F399" s="27"/>
      <c r="G399" s="27"/>
      <c r="H399" s="27"/>
      <c r="I399" s="27"/>
      <c r="J399" s="27"/>
      <c r="K399" s="27"/>
      <c r="L399" s="27"/>
      <c r="M399" s="27"/>
      <c r="N399" s="27"/>
      <c r="O399" s="27"/>
      <c r="P399" s="27"/>
      <c r="Q399" s="27"/>
      <c r="R399" s="27"/>
      <c r="S399" s="27"/>
      <c r="T399" s="27"/>
      <c r="U399" s="25" t="s">
        <v>333</v>
      </c>
      <c r="V399" s="25"/>
      <c r="W399" s="25"/>
      <c r="X399" s="25"/>
      <c r="Y399" s="25"/>
      <c r="Z399" s="25"/>
      <c r="AA399" s="54">
        <v>45.6</v>
      </c>
      <c r="AB399" s="54"/>
      <c r="AC399" s="54"/>
      <c r="AD399" s="54"/>
      <c r="AE399" s="54"/>
      <c r="AF399" s="54">
        <v>65.2</v>
      </c>
      <c r="AG399" s="54"/>
      <c r="AH399" s="54"/>
      <c r="AI399" s="54"/>
      <c r="AJ399" s="54"/>
      <c r="AK399" s="54"/>
      <c r="AL399" s="54"/>
      <c r="AM399" s="54"/>
      <c r="AN399" s="54"/>
      <c r="AO399" s="54"/>
      <c r="AP399" s="54"/>
      <c r="AQ399" s="54"/>
      <c r="AR399" s="54"/>
      <c r="AS399" s="54"/>
      <c r="AT399" s="54"/>
      <c r="AU399" s="54"/>
      <c r="AV399" s="54"/>
      <c r="AW399" s="54"/>
      <c r="AX399" s="54"/>
      <c r="AY399" s="54"/>
      <c r="AZ399" s="54"/>
      <c r="BA399" s="54"/>
      <c r="BB399" s="54"/>
      <c r="BC399" s="54"/>
    </row>
    <row r="400" spans="1:55" ht="44.25" customHeight="1" x14ac:dyDescent="0.15">
      <c r="A400" s="25">
        <v>3</v>
      </c>
      <c r="B400" s="25"/>
      <c r="C400" s="25"/>
      <c r="D400" s="25"/>
      <c r="E400" s="32" t="s">
        <v>500</v>
      </c>
      <c r="F400" s="27"/>
      <c r="G400" s="27"/>
      <c r="H400" s="27"/>
      <c r="I400" s="27"/>
      <c r="J400" s="27"/>
      <c r="K400" s="27"/>
      <c r="L400" s="27"/>
      <c r="M400" s="27"/>
      <c r="N400" s="27"/>
      <c r="O400" s="27"/>
      <c r="P400" s="27"/>
      <c r="Q400" s="27"/>
      <c r="R400" s="27"/>
      <c r="S400" s="27"/>
      <c r="T400" s="27"/>
      <c r="U400" s="25" t="s">
        <v>333</v>
      </c>
      <c r="V400" s="25"/>
      <c r="W400" s="25"/>
      <c r="X400" s="25"/>
      <c r="Y400" s="25"/>
      <c r="Z400" s="25"/>
      <c r="AA400" s="54"/>
      <c r="AB400" s="54"/>
      <c r="AC400" s="54"/>
      <c r="AD400" s="54"/>
      <c r="AE400" s="54"/>
      <c r="AF400" s="54"/>
      <c r="AG400" s="54"/>
      <c r="AH400" s="54"/>
      <c r="AI400" s="54"/>
      <c r="AJ400" s="54"/>
      <c r="AK400" s="54"/>
      <c r="AL400" s="54"/>
      <c r="AM400" s="54"/>
      <c r="AN400" s="54"/>
      <c r="AO400" s="54">
        <f>AO378/AO385</f>
        <v>56.892083333333332</v>
      </c>
      <c r="AP400" s="54"/>
      <c r="AQ400" s="54"/>
      <c r="AR400" s="54">
        <f>AR378/AR385</f>
        <v>39.108333333333334</v>
      </c>
      <c r="AS400" s="54"/>
      <c r="AT400" s="54"/>
      <c r="AU400" s="54">
        <f>AR400</f>
        <v>39.108333333333334</v>
      </c>
      <c r="AV400" s="54"/>
      <c r="AW400" s="54"/>
      <c r="AX400" s="54"/>
      <c r="AY400" s="54"/>
      <c r="AZ400" s="54"/>
      <c r="BA400" s="54"/>
      <c r="BB400" s="54"/>
      <c r="BC400" s="54"/>
    </row>
    <row r="401" spans="1:55" ht="49.5" customHeight="1" x14ac:dyDescent="0.15">
      <c r="A401" s="25" t="s">
        <v>308</v>
      </c>
      <c r="B401" s="25"/>
      <c r="C401" s="25"/>
      <c r="D401" s="25"/>
      <c r="E401" s="27" t="s">
        <v>392</v>
      </c>
      <c r="F401" s="27"/>
      <c r="G401" s="27"/>
      <c r="H401" s="27"/>
      <c r="I401" s="27"/>
      <c r="J401" s="27"/>
      <c r="K401" s="27"/>
      <c r="L401" s="27"/>
      <c r="M401" s="27"/>
      <c r="N401" s="27"/>
      <c r="O401" s="27"/>
      <c r="P401" s="27"/>
      <c r="Q401" s="27"/>
      <c r="R401" s="27"/>
      <c r="S401" s="27"/>
      <c r="T401" s="27"/>
      <c r="U401" s="25" t="s">
        <v>393</v>
      </c>
      <c r="V401" s="25"/>
      <c r="W401" s="25"/>
      <c r="X401" s="25"/>
      <c r="Y401" s="25"/>
      <c r="Z401" s="25"/>
      <c r="AA401" s="54">
        <v>1118.5999999999999</v>
      </c>
      <c r="AB401" s="54"/>
      <c r="AC401" s="54"/>
      <c r="AD401" s="54"/>
      <c r="AE401" s="54"/>
      <c r="AF401" s="54" t="s">
        <v>317</v>
      </c>
      <c r="AG401" s="54"/>
      <c r="AH401" s="54"/>
      <c r="AI401" s="54"/>
      <c r="AJ401" s="54"/>
      <c r="AK401" s="54"/>
      <c r="AL401" s="54"/>
      <c r="AM401" s="54"/>
      <c r="AN401" s="54"/>
      <c r="AO401" s="54" t="s">
        <v>317</v>
      </c>
      <c r="AP401" s="54"/>
      <c r="AQ401" s="54"/>
      <c r="AR401" s="54" t="s">
        <v>317</v>
      </c>
      <c r="AS401" s="54"/>
      <c r="AT401" s="54"/>
      <c r="AU401" s="54" t="s">
        <v>317</v>
      </c>
      <c r="AV401" s="54"/>
      <c r="AW401" s="54"/>
      <c r="AX401" s="54"/>
      <c r="AY401" s="54"/>
      <c r="AZ401" s="54"/>
      <c r="BA401" s="54"/>
      <c r="BB401" s="54"/>
      <c r="BC401" s="54"/>
    </row>
    <row r="402" spans="1:55" ht="49.5" customHeight="1" x14ac:dyDescent="0.15">
      <c r="A402" s="25" t="s">
        <v>309</v>
      </c>
      <c r="B402" s="25"/>
      <c r="C402" s="25"/>
      <c r="D402" s="25"/>
      <c r="E402" s="27" t="s">
        <v>394</v>
      </c>
      <c r="F402" s="27"/>
      <c r="G402" s="27"/>
      <c r="H402" s="27"/>
      <c r="I402" s="27"/>
      <c r="J402" s="27"/>
      <c r="K402" s="27"/>
      <c r="L402" s="27"/>
      <c r="M402" s="27"/>
      <c r="N402" s="27"/>
      <c r="O402" s="27"/>
      <c r="P402" s="27"/>
      <c r="Q402" s="27"/>
      <c r="R402" s="27"/>
      <c r="S402" s="27"/>
      <c r="T402" s="27"/>
      <c r="U402" s="25" t="s">
        <v>393</v>
      </c>
      <c r="V402" s="25"/>
      <c r="W402" s="25"/>
      <c r="X402" s="25"/>
      <c r="Y402" s="25"/>
      <c r="Z402" s="25"/>
      <c r="AA402" s="54">
        <v>32.5</v>
      </c>
      <c r="AB402" s="54"/>
      <c r="AC402" s="54"/>
      <c r="AD402" s="54"/>
      <c r="AE402" s="54"/>
      <c r="AF402" s="54" t="s">
        <v>317</v>
      </c>
      <c r="AG402" s="54"/>
      <c r="AH402" s="54"/>
      <c r="AI402" s="54"/>
      <c r="AJ402" s="54"/>
      <c r="AK402" s="54"/>
      <c r="AL402" s="54"/>
      <c r="AM402" s="54"/>
      <c r="AN402" s="54"/>
      <c r="AO402" s="54" t="s">
        <v>317</v>
      </c>
      <c r="AP402" s="54"/>
      <c r="AQ402" s="54"/>
      <c r="AR402" s="54" t="s">
        <v>317</v>
      </c>
      <c r="AS402" s="54"/>
      <c r="AT402" s="54"/>
      <c r="AU402" s="54" t="s">
        <v>317</v>
      </c>
      <c r="AV402" s="54"/>
      <c r="AW402" s="54"/>
      <c r="AX402" s="54"/>
      <c r="AY402" s="54"/>
      <c r="AZ402" s="54"/>
      <c r="BA402" s="54"/>
      <c r="BB402" s="54"/>
      <c r="BC402" s="54"/>
    </row>
    <row r="403" spans="1:55" ht="38.1" customHeight="1" x14ac:dyDescent="0.15">
      <c r="A403" s="25" t="s">
        <v>310</v>
      </c>
      <c r="B403" s="25"/>
      <c r="C403" s="25"/>
      <c r="D403" s="25"/>
      <c r="E403" s="27" t="s">
        <v>395</v>
      </c>
      <c r="F403" s="27"/>
      <c r="G403" s="27"/>
      <c r="H403" s="27"/>
      <c r="I403" s="27"/>
      <c r="J403" s="27"/>
      <c r="K403" s="27"/>
      <c r="L403" s="27"/>
      <c r="M403" s="27"/>
      <c r="N403" s="27"/>
      <c r="O403" s="27"/>
      <c r="P403" s="27"/>
      <c r="Q403" s="27"/>
      <c r="R403" s="27"/>
      <c r="S403" s="27"/>
      <c r="T403" s="27"/>
      <c r="U403" s="25" t="s">
        <v>393</v>
      </c>
      <c r="V403" s="25"/>
      <c r="W403" s="25"/>
      <c r="X403" s="25"/>
      <c r="Y403" s="25"/>
      <c r="Z403" s="25"/>
      <c r="AA403" s="54" t="s">
        <v>317</v>
      </c>
      <c r="AB403" s="54"/>
      <c r="AC403" s="54"/>
      <c r="AD403" s="54"/>
      <c r="AE403" s="54"/>
      <c r="AF403" s="54">
        <v>1302</v>
      </c>
      <c r="AG403" s="54"/>
      <c r="AH403" s="54"/>
      <c r="AI403" s="54"/>
      <c r="AJ403" s="54"/>
      <c r="AK403" s="54"/>
      <c r="AL403" s="54"/>
      <c r="AM403" s="54"/>
      <c r="AN403" s="54"/>
      <c r="AO403" s="54"/>
      <c r="AP403" s="54"/>
      <c r="AQ403" s="54"/>
      <c r="AR403" s="54"/>
      <c r="AS403" s="54"/>
      <c r="AT403" s="54"/>
      <c r="AU403" s="54"/>
      <c r="AV403" s="54"/>
      <c r="AW403" s="54"/>
      <c r="AX403" s="54"/>
      <c r="AY403" s="54"/>
      <c r="AZ403" s="54"/>
      <c r="BA403" s="54"/>
      <c r="BB403" s="54"/>
      <c r="BC403" s="54"/>
    </row>
    <row r="404" spans="1:55" ht="33.75" customHeight="1" x14ac:dyDescent="0.15">
      <c r="A404" s="25" t="s">
        <v>311</v>
      </c>
      <c r="B404" s="25"/>
      <c r="C404" s="25"/>
      <c r="D404" s="25"/>
      <c r="E404" s="27" t="s">
        <v>396</v>
      </c>
      <c r="F404" s="27"/>
      <c r="G404" s="27"/>
      <c r="H404" s="27"/>
      <c r="I404" s="27"/>
      <c r="J404" s="27"/>
      <c r="K404" s="27"/>
      <c r="L404" s="27"/>
      <c r="M404" s="27"/>
      <c r="N404" s="27"/>
      <c r="O404" s="27"/>
      <c r="P404" s="27"/>
      <c r="Q404" s="27"/>
      <c r="R404" s="27"/>
      <c r="S404" s="27"/>
      <c r="T404" s="27"/>
      <c r="U404" s="25" t="s">
        <v>333</v>
      </c>
      <c r="V404" s="25"/>
      <c r="W404" s="25"/>
      <c r="X404" s="25"/>
      <c r="Y404" s="25"/>
      <c r="Z404" s="25"/>
      <c r="AA404" s="54">
        <v>1563</v>
      </c>
      <c r="AB404" s="54"/>
      <c r="AC404" s="54"/>
      <c r="AD404" s="54"/>
      <c r="AE404" s="54"/>
      <c r="AF404" s="54">
        <v>2250.3000000000002</v>
      </c>
      <c r="AG404" s="54"/>
      <c r="AH404" s="54"/>
      <c r="AI404" s="54"/>
      <c r="AJ404" s="54"/>
      <c r="AK404" s="54"/>
      <c r="AL404" s="54"/>
      <c r="AM404" s="54"/>
      <c r="AN404" s="54"/>
      <c r="AO404" s="54">
        <v>3775.1</v>
      </c>
      <c r="AP404" s="54"/>
      <c r="AQ404" s="54"/>
      <c r="AR404" s="54">
        <v>2046.8</v>
      </c>
      <c r="AS404" s="54"/>
      <c r="AT404" s="54"/>
      <c r="AU404" s="54">
        <f>AR404</f>
        <v>2046.8</v>
      </c>
      <c r="AV404" s="54"/>
      <c r="AW404" s="54"/>
      <c r="AX404" s="54"/>
      <c r="AY404" s="54"/>
      <c r="AZ404" s="54"/>
      <c r="BA404" s="54"/>
      <c r="BB404" s="54"/>
      <c r="BC404" s="54"/>
    </row>
    <row r="405" spans="1:55" ht="38.1" customHeight="1" x14ac:dyDescent="0.15">
      <c r="A405" s="25" t="s">
        <v>312</v>
      </c>
      <c r="B405" s="25"/>
      <c r="C405" s="25"/>
      <c r="D405" s="25"/>
      <c r="E405" s="27" t="s">
        <v>397</v>
      </c>
      <c r="F405" s="27"/>
      <c r="G405" s="27"/>
      <c r="H405" s="27"/>
      <c r="I405" s="27"/>
      <c r="J405" s="27"/>
      <c r="K405" s="27"/>
      <c r="L405" s="27"/>
      <c r="M405" s="27"/>
      <c r="N405" s="27"/>
      <c r="O405" s="27"/>
      <c r="P405" s="27"/>
      <c r="Q405" s="27"/>
      <c r="R405" s="27"/>
      <c r="S405" s="27"/>
      <c r="T405" s="27"/>
      <c r="U405" s="25" t="s">
        <v>333</v>
      </c>
      <c r="V405" s="25"/>
      <c r="W405" s="25"/>
      <c r="X405" s="25"/>
      <c r="Y405" s="25"/>
      <c r="Z405" s="25"/>
      <c r="AA405" s="54">
        <v>26.7</v>
      </c>
      <c r="AB405" s="54"/>
      <c r="AC405" s="54"/>
      <c r="AD405" s="54"/>
      <c r="AE405" s="54"/>
      <c r="AF405" s="54">
        <v>29.8</v>
      </c>
      <c r="AG405" s="54"/>
      <c r="AH405" s="54"/>
      <c r="AI405" s="54"/>
      <c r="AJ405" s="54"/>
      <c r="AK405" s="54"/>
      <c r="AL405" s="54"/>
      <c r="AM405" s="54"/>
      <c r="AN405" s="54"/>
      <c r="AO405" s="54">
        <v>29.8</v>
      </c>
      <c r="AP405" s="54"/>
      <c r="AQ405" s="54"/>
      <c r="AR405" s="54">
        <v>29.8</v>
      </c>
      <c r="AS405" s="54"/>
      <c r="AT405" s="54"/>
      <c r="AU405" s="54">
        <v>29.8</v>
      </c>
      <c r="AV405" s="54"/>
      <c r="AW405" s="54"/>
      <c r="AX405" s="54"/>
      <c r="AY405" s="54"/>
      <c r="AZ405" s="54"/>
      <c r="BA405" s="54"/>
      <c r="BB405" s="54"/>
      <c r="BC405" s="54"/>
    </row>
    <row r="406" spans="1:55" ht="15.75" customHeight="1" x14ac:dyDescent="0.15">
      <c r="A406" s="26"/>
      <c r="B406" s="26"/>
      <c r="C406" s="26"/>
      <c r="D406" s="26"/>
      <c r="E406" s="58" t="s">
        <v>398</v>
      </c>
      <c r="F406" s="58"/>
      <c r="G406" s="58"/>
      <c r="H406" s="58"/>
      <c r="I406" s="58"/>
      <c r="J406" s="58"/>
      <c r="K406" s="58"/>
      <c r="L406" s="58"/>
      <c r="M406" s="58"/>
      <c r="N406" s="58"/>
      <c r="O406" s="58"/>
      <c r="P406" s="58"/>
      <c r="Q406" s="58"/>
      <c r="R406" s="58"/>
      <c r="S406" s="58"/>
      <c r="T406" s="58"/>
      <c r="U406" s="59"/>
      <c r="V406" s="59"/>
      <c r="W406" s="59"/>
      <c r="X406" s="59"/>
      <c r="Y406" s="59"/>
      <c r="Z406" s="59"/>
      <c r="AA406" s="60"/>
      <c r="AB406" s="60"/>
      <c r="AC406" s="60"/>
      <c r="AD406" s="60"/>
      <c r="AE406" s="60"/>
      <c r="AF406" s="60"/>
      <c r="AG406" s="60"/>
      <c r="AH406" s="60"/>
      <c r="AI406" s="60"/>
      <c r="AJ406" s="60"/>
      <c r="AK406" s="60"/>
      <c r="AL406" s="60"/>
      <c r="AM406" s="60"/>
      <c r="AN406" s="60"/>
      <c r="AO406" s="60"/>
      <c r="AP406" s="60"/>
      <c r="AQ406" s="60"/>
      <c r="AR406" s="60"/>
      <c r="AS406" s="60"/>
      <c r="AT406" s="60"/>
      <c r="AU406" s="60"/>
      <c r="AV406" s="60"/>
      <c r="AW406" s="60"/>
      <c r="AX406" s="60"/>
      <c r="AY406" s="60"/>
      <c r="AZ406" s="60"/>
      <c r="BA406" s="60"/>
      <c r="BB406" s="60"/>
      <c r="BC406" s="60"/>
    </row>
    <row r="407" spans="1:55" ht="38.1" customHeight="1" x14ac:dyDescent="0.15">
      <c r="A407" s="25" t="s">
        <v>399</v>
      </c>
      <c r="B407" s="25"/>
      <c r="C407" s="25"/>
      <c r="D407" s="25"/>
      <c r="E407" s="27" t="s">
        <v>400</v>
      </c>
      <c r="F407" s="27"/>
      <c r="G407" s="27"/>
      <c r="H407" s="27"/>
      <c r="I407" s="27"/>
      <c r="J407" s="27"/>
      <c r="K407" s="27"/>
      <c r="L407" s="27"/>
      <c r="M407" s="27"/>
      <c r="N407" s="27"/>
      <c r="O407" s="27"/>
      <c r="P407" s="27"/>
      <c r="Q407" s="27"/>
      <c r="R407" s="27"/>
      <c r="S407" s="27"/>
      <c r="T407" s="27"/>
      <c r="U407" s="25" t="s">
        <v>401</v>
      </c>
      <c r="V407" s="25"/>
      <c r="W407" s="25"/>
      <c r="X407" s="25"/>
      <c r="Y407" s="25"/>
      <c r="Z407" s="25"/>
      <c r="AA407" s="54">
        <v>100</v>
      </c>
      <c r="AB407" s="54"/>
      <c r="AC407" s="54"/>
      <c r="AD407" s="54"/>
      <c r="AE407" s="54"/>
      <c r="AF407" s="54" t="s">
        <v>317</v>
      </c>
      <c r="AG407" s="54"/>
      <c r="AH407" s="54"/>
      <c r="AI407" s="54"/>
      <c r="AJ407" s="54"/>
      <c r="AK407" s="54"/>
      <c r="AL407" s="54"/>
      <c r="AM407" s="54"/>
      <c r="AN407" s="54"/>
      <c r="AO407" s="54" t="s">
        <v>317</v>
      </c>
      <c r="AP407" s="54"/>
      <c r="AQ407" s="54"/>
      <c r="AR407" s="54" t="s">
        <v>317</v>
      </c>
      <c r="AS407" s="54"/>
      <c r="AT407" s="54"/>
      <c r="AU407" s="54" t="s">
        <v>317</v>
      </c>
      <c r="AV407" s="54"/>
      <c r="AW407" s="54"/>
      <c r="AX407" s="54"/>
      <c r="AY407" s="54"/>
      <c r="AZ407" s="54"/>
      <c r="BA407" s="54"/>
      <c r="BB407" s="54"/>
      <c r="BC407" s="54"/>
    </row>
    <row r="408" spans="1:55" ht="38.1" customHeight="1" x14ac:dyDescent="0.15">
      <c r="A408" s="25" t="s">
        <v>402</v>
      </c>
      <c r="B408" s="25"/>
      <c r="C408" s="25"/>
      <c r="D408" s="25"/>
      <c r="E408" s="27" t="s">
        <v>403</v>
      </c>
      <c r="F408" s="27"/>
      <c r="G408" s="27"/>
      <c r="H408" s="27"/>
      <c r="I408" s="27"/>
      <c r="J408" s="27"/>
      <c r="K408" s="27"/>
      <c r="L408" s="27"/>
      <c r="M408" s="27"/>
      <c r="N408" s="27"/>
      <c r="O408" s="27"/>
      <c r="P408" s="27"/>
      <c r="Q408" s="27"/>
      <c r="R408" s="27"/>
      <c r="S408" s="27"/>
      <c r="T408" s="27"/>
      <c r="U408" s="25" t="s">
        <v>401</v>
      </c>
      <c r="V408" s="25"/>
      <c r="W408" s="25"/>
      <c r="X408" s="25"/>
      <c r="Y408" s="25"/>
      <c r="Z408" s="25"/>
      <c r="AA408" s="54">
        <v>5.7</v>
      </c>
      <c r="AB408" s="54"/>
      <c r="AC408" s="54"/>
      <c r="AD408" s="54"/>
      <c r="AE408" s="54"/>
      <c r="AF408" s="54" t="s">
        <v>317</v>
      </c>
      <c r="AG408" s="54"/>
      <c r="AH408" s="54"/>
      <c r="AI408" s="54"/>
      <c r="AJ408" s="54"/>
      <c r="AK408" s="54"/>
      <c r="AL408" s="54"/>
      <c r="AM408" s="54"/>
      <c r="AN408" s="54"/>
      <c r="AO408" s="54" t="s">
        <v>317</v>
      </c>
      <c r="AP408" s="54"/>
      <c r="AQ408" s="54"/>
      <c r="AR408" s="54" t="s">
        <v>317</v>
      </c>
      <c r="AS408" s="54"/>
      <c r="AT408" s="54"/>
      <c r="AU408" s="54" t="s">
        <v>317</v>
      </c>
      <c r="AV408" s="54"/>
      <c r="AW408" s="54"/>
      <c r="AX408" s="54"/>
      <c r="AY408" s="54"/>
      <c r="AZ408" s="54"/>
      <c r="BA408" s="54"/>
      <c r="BB408" s="54"/>
      <c r="BC408" s="54"/>
    </row>
    <row r="409" spans="1:55" ht="26.45" customHeight="1" x14ac:dyDescent="0.15">
      <c r="A409" s="25" t="s">
        <v>404</v>
      </c>
      <c r="B409" s="25"/>
      <c r="C409" s="25"/>
      <c r="D409" s="25"/>
      <c r="E409" s="27" t="s">
        <v>405</v>
      </c>
      <c r="F409" s="27"/>
      <c r="G409" s="27"/>
      <c r="H409" s="27"/>
      <c r="I409" s="27"/>
      <c r="J409" s="27"/>
      <c r="K409" s="27"/>
      <c r="L409" s="27"/>
      <c r="M409" s="27"/>
      <c r="N409" s="27"/>
      <c r="O409" s="27"/>
      <c r="P409" s="27"/>
      <c r="Q409" s="27"/>
      <c r="R409" s="27"/>
      <c r="S409" s="27"/>
      <c r="T409" s="27"/>
      <c r="U409" s="25" t="s">
        <v>401</v>
      </c>
      <c r="V409" s="25"/>
      <c r="W409" s="25"/>
      <c r="X409" s="25"/>
      <c r="Y409" s="25"/>
      <c r="Z409" s="25"/>
      <c r="AA409" s="54">
        <v>97.3</v>
      </c>
      <c r="AB409" s="54"/>
      <c r="AC409" s="54"/>
      <c r="AD409" s="54"/>
      <c r="AE409" s="54"/>
      <c r="AF409" s="54">
        <v>100</v>
      </c>
      <c r="AG409" s="54"/>
      <c r="AH409" s="54"/>
      <c r="AI409" s="54"/>
      <c r="AJ409" s="54"/>
      <c r="AK409" s="54"/>
      <c r="AL409" s="54"/>
      <c r="AM409" s="54"/>
      <c r="AN409" s="54"/>
      <c r="AO409" s="54">
        <v>100</v>
      </c>
      <c r="AP409" s="54"/>
      <c r="AQ409" s="54"/>
      <c r="AR409" s="54">
        <v>100</v>
      </c>
      <c r="AS409" s="54"/>
      <c r="AT409" s="54"/>
      <c r="AU409" s="54">
        <v>100</v>
      </c>
      <c r="AV409" s="54"/>
      <c r="AW409" s="54"/>
      <c r="AX409" s="54"/>
      <c r="AY409" s="54"/>
      <c r="AZ409" s="54"/>
      <c r="BA409" s="54"/>
      <c r="BB409" s="54"/>
      <c r="BC409" s="54"/>
    </row>
    <row r="410" spans="1:55" ht="63" customHeight="1" x14ac:dyDescent="0.15">
      <c r="A410" s="25" t="s">
        <v>406</v>
      </c>
      <c r="B410" s="25"/>
      <c r="C410" s="25"/>
      <c r="D410" s="25"/>
      <c r="E410" s="27" t="s">
        <v>407</v>
      </c>
      <c r="F410" s="27"/>
      <c r="G410" s="27"/>
      <c r="H410" s="27"/>
      <c r="I410" s="27"/>
      <c r="J410" s="27"/>
      <c r="K410" s="27"/>
      <c r="L410" s="27"/>
      <c r="M410" s="27"/>
      <c r="N410" s="27"/>
      <c r="O410" s="27"/>
      <c r="P410" s="27"/>
      <c r="Q410" s="27"/>
      <c r="R410" s="27"/>
      <c r="S410" s="27"/>
      <c r="T410" s="27"/>
      <c r="U410" s="25" t="s">
        <v>401</v>
      </c>
      <c r="V410" s="25"/>
      <c r="W410" s="25"/>
      <c r="X410" s="25"/>
      <c r="Y410" s="25"/>
      <c r="Z410" s="25"/>
      <c r="AA410" s="54">
        <v>33.799999999999997</v>
      </c>
      <c r="AB410" s="54"/>
      <c r="AC410" s="54"/>
      <c r="AD410" s="54"/>
      <c r="AE410" s="54"/>
      <c r="AF410" s="54" t="s">
        <v>408</v>
      </c>
      <c r="AG410" s="54"/>
      <c r="AH410" s="54"/>
      <c r="AI410" s="54"/>
      <c r="AJ410" s="54"/>
      <c r="AK410" s="54"/>
      <c r="AL410" s="54"/>
      <c r="AM410" s="54"/>
      <c r="AN410" s="54"/>
      <c r="AO410" s="54" t="s">
        <v>408</v>
      </c>
      <c r="AP410" s="54"/>
      <c r="AQ410" s="54"/>
      <c r="AR410" s="54" t="s">
        <v>408</v>
      </c>
      <c r="AS410" s="54"/>
      <c r="AT410" s="54"/>
      <c r="AU410" s="54" t="s">
        <v>408</v>
      </c>
      <c r="AV410" s="54"/>
      <c r="AW410" s="54"/>
      <c r="AX410" s="54"/>
      <c r="AY410" s="54"/>
      <c r="AZ410" s="54"/>
      <c r="BA410" s="54"/>
      <c r="BB410" s="54"/>
      <c r="BC410" s="54"/>
    </row>
    <row r="411" spans="1:55" ht="14.1" customHeight="1" x14ac:dyDescent="0.15">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c r="AH411" s="15"/>
      <c r="AI411" s="15"/>
      <c r="AJ411" s="15"/>
      <c r="AK411" s="15"/>
      <c r="AL411" s="15"/>
      <c r="AM411" s="15"/>
      <c r="AN411" s="15"/>
      <c r="AO411" s="15"/>
      <c r="AP411" s="15"/>
      <c r="AQ411" s="15"/>
      <c r="AR411" s="15"/>
      <c r="AS411" s="15"/>
      <c r="AT411" s="15"/>
      <c r="AU411" s="15"/>
      <c r="AV411" s="15"/>
      <c r="AW411" s="15"/>
      <c r="AX411" s="15"/>
      <c r="AY411" s="15"/>
      <c r="AZ411" s="15"/>
      <c r="BA411" s="15"/>
      <c r="BB411" s="15"/>
      <c r="BC411" s="15"/>
    </row>
    <row r="412" spans="1:55" ht="14.1" customHeight="1" x14ac:dyDescent="0.15">
      <c r="A412" s="13" t="s">
        <v>409</v>
      </c>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c r="AJ412" s="13"/>
      <c r="AK412" s="13"/>
      <c r="AL412" s="13"/>
      <c r="AM412" s="13"/>
      <c r="AN412" s="13"/>
      <c r="AO412" s="13"/>
      <c r="AP412" s="13"/>
      <c r="AQ412" s="13"/>
      <c r="AR412" s="13"/>
      <c r="AS412" s="13"/>
      <c r="AT412" s="13"/>
      <c r="AU412" s="13"/>
      <c r="AV412" s="13"/>
      <c r="AW412" s="13"/>
      <c r="AX412" s="13"/>
      <c r="AY412" s="13"/>
      <c r="AZ412" s="13"/>
      <c r="BA412" s="13"/>
      <c r="BB412" s="13"/>
      <c r="BC412" s="13"/>
    </row>
    <row r="413" spans="1:55" ht="17.100000000000001" customHeight="1" x14ac:dyDescent="0.15">
      <c r="A413" s="13" t="s">
        <v>410</v>
      </c>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c r="AF413" s="13"/>
      <c r="AG413" s="13"/>
      <c r="AH413" s="13"/>
      <c r="AI413" s="13"/>
      <c r="AJ413" s="13"/>
      <c r="AK413" s="13"/>
      <c r="AL413" s="13"/>
      <c r="AM413" s="13"/>
      <c r="AN413" s="13"/>
      <c r="AO413" s="13"/>
      <c r="AP413" s="13"/>
      <c r="AQ413" s="13"/>
      <c r="AR413" s="13"/>
      <c r="AS413" s="13"/>
      <c r="AT413" s="13"/>
      <c r="AU413" s="13"/>
      <c r="AV413" s="13"/>
      <c r="AW413" s="13"/>
      <c r="AX413" s="13"/>
      <c r="AY413" s="13"/>
      <c r="AZ413" s="13"/>
      <c r="BA413" s="13"/>
      <c r="BB413" s="13"/>
      <c r="BC413" s="13"/>
    </row>
    <row r="414" spans="1:55" ht="37.5" customHeight="1" x14ac:dyDescent="0.15">
      <c r="A414" s="19" t="s">
        <v>520</v>
      </c>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c r="AA414" s="19"/>
      <c r="AB414" s="19"/>
      <c r="AC414" s="19"/>
      <c r="AD414" s="19"/>
      <c r="AE414" s="19"/>
      <c r="AF414" s="19"/>
      <c r="AG414" s="19"/>
      <c r="AH414" s="19"/>
      <c r="AI414" s="19"/>
      <c r="AJ414" s="19"/>
      <c r="AK414" s="19"/>
      <c r="AL414" s="19"/>
      <c r="AM414" s="19"/>
      <c r="AN414" s="19"/>
      <c r="AO414" s="19"/>
      <c r="AP414" s="19"/>
      <c r="AQ414" s="19"/>
      <c r="AR414" s="19"/>
      <c r="AS414" s="19"/>
      <c r="AT414" s="19"/>
      <c r="AU414" s="19"/>
      <c r="AV414" s="19"/>
      <c r="AW414" s="19"/>
      <c r="AX414" s="19"/>
      <c r="AY414" s="19"/>
      <c r="AZ414" s="19"/>
      <c r="BA414" s="19"/>
      <c r="BB414" s="19"/>
      <c r="BC414" s="19"/>
    </row>
    <row r="415" spans="1:55" ht="31.35" hidden="1" customHeight="1" x14ac:dyDescent="0.15">
      <c r="A415" s="13" t="s">
        <v>411</v>
      </c>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c r="AA415" s="13"/>
      <c r="AB415" s="13"/>
      <c r="AC415" s="13"/>
      <c r="AD415" s="13"/>
      <c r="AE415" s="13"/>
      <c r="AF415" s="13"/>
      <c r="AG415" s="13"/>
      <c r="AH415" s="13"/>
      <c r="AI415" s="13"/>
      <c r="AJ415" s="13"/>
      <c r="AK415" s="13"/>
      <c r="AL415" s="13"/>
      <c r="AM415" s="13"/>
      <c r="AN415" s="13"/>
      <c r="AO415" s="13"/>
      <c r="AP415" s="13"/>
      <c r="AQ415" s="13"/>
      <c r="AR415" s="13"/>
      <c r="AS415" s="13"/>
      <c r="AT415" s="13"/>
      <c r="AU415" s="13"/>
      <c r="AV415" s="13"/>
      <c r="AW415" s="13"/>
      <c r="AX415" s="13"/>
      <c r="AY415" s="13"/>
      <c r="AZ415" s="13"/>
      <c r="BA415" s="13"/>
      <c r="BB415" s="13"/>
      <c r="BC415" s="13"/>
    </row>
    <row r="416" spans="1:55" ht="14.1" customHeight="1" x14ac:dyDescent="0.15">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c r="AB416" s="15"/>
      <c r="AC416" s="15"/>
      <c r="AD416" s="15"/>
      <c r="AE416" s="15"/>
      <c r="AF416" s="15"/>
      <c r="AG416" s="15"/>
      <c r="AH416" s="15"/>
      <c r="AI416" s="15"/>
      <c r="AJ416" s="15"/>
      <c r="AK416" s="15"/>
      <c r="AL416" s="15"/>
      <c r="AM416" s="15"/>
      <c r="AN416" s="15"/>
      <c r="AO416" s="15"/>
      <c r="AP416" s="2"/>
      <c r="AQ416" s="15"/>
      <c r="AR416" s="15"/>
      <c r="AS416" s="2"/>
      <c r="AT416" s="15"/>
      <c r="AU416" s="15"/>
      <c r="AV416" s="15"/>
      <c r="AW416" s="15"/>
      <c r="AX416" s="15"/>
      <c r="AY416" s="15"/>
      <c r="AZ416" s="15"/>
      <c r="BA416" s="15"/>
      <c r="BB416" s="15"/>
      <c r="BC416" s="15"/>
    </row>
    <row r="417" spans="1:55" ht="14.1" customHeight="1" x14ac:dyDescent="0.15">
      <c r="A417" s="13" t="s">
        <v>412</v>
      </c>
      <c r="B417" s="13"/>
      <c r="C417" s="13"/>
      <c r="D417" s="13"/>
      <c r="E417" s="13"/>
      <c r="F417" s="13"/>
      <c r="G417" s="13"/>
      <c r="H417" s="13"/>
      <c r="I417" s="13"/>
      <c r="J417" s="13"/>
      <c r="K417" s="13"/>
      <c r="L417" s="13"/>
      <c r="M417" s="13"/>
      <c r="N417" s="13"/>
      <c r="O417" s="13"/>
      <c r="P417" s="13"/>
      <c r="Q417" s="13"/>
      <c r="R417" s="13"/>
      <c r="S417" s="13"/>
      <c r="T417" s="13"/>
      <c r="U417" s="13"/>
      <c r="V417" s="21"/>
      <c r="W417" s="21"/>
      <c r="X417" s="13"/>
      <c r="Y417" s="13"/>
      <c r="Z417" s="13"/>
      <c r="AA417" s="13"/>
      <c r="AB417" s="13"/>
      <c r="AC417" s="13"/>
      <c r="AD417" s="13"/>
      <c r="AE417" s="13"/>
      <c r="AF417" s="13"/>
      <c r="AG417" s="13"/>
      <c r="AH417" s="13"/>
      <c r="AI417" s="13"/>
      <c r="AJ417" s="13"/>
      <c r="AK417" s="15"/>
      <c r="AL417" s="15"/>
      <c r="AM417" s="15"/>
      <c r="AN417" s="15"/>
      <c r="AO417" s="15"/>
      <c r="AP417" s="2"/>
      <c r="AQ417" s="15"/>
      <c r="AR417" s="15"/>
      <c r="AS417" s="2"/>
      <c r="AT417" s="15"/>
      <c r="AU417" s="15"/>
      <c r="AV417" s="15"/>
      <c r="AW417" s="15"/>
      <c r="AX417" s="15"/>
      <c r="AY417" s="15"/>
      <c r="AZ417" s="15"/>
      <c r="BA417" s="15"/>
      <c r="BB417" s="15"/>
      <c r="BC417" s="15"/>
    </row>
    <row r="418" spans="1:55" ht="14.1" customHeight="1" x14ac:dyDescent="0.2">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c r="AB418" s="15"/>
      <c r="AC418" s="15"/>
      <c r="AD418" s="15"/>
      <c r="AE418" s="61"/>
      <c r="AF418" s="61"/>
      <c r="AG418" s="61"/>
      <c r="AH418" s="61"/>
      <c r="AI418" s="61"/>
      <c r="AJ418" s="61"/>
      <c r="AK418" s="15"/>
      <c r="AL418" s="15"/>
      <c r="AM418" s="15"/>
      <c r="AN418" s="15"/>
      <c r="AO418" s="15"/>
      <c r="AP418" s="2"/>
      <c r="AQ418" s="15"/>
      <c r="AR418" s="15"/>
      <c r="AS418" s="2"/>
      <c r="AT418" s="15"/>
      <c r="AU418" s="15"/>
      <c r="AV418" s="15"/>
      <c r="AW418" s="15"/>
      <c r="AX418" s="15"/>
      <c r="AY418" s="15"/>
      <c r="AZ418" s="15"/>
      <c r="BA418" s="24" t="s">
        <v>413</v>
      </c>
      <c r="BB418" s="24"/>
      <c r="BC418" s="24"/>
    </row>
    <row r="419" spans="1:55" ht="28.9" customHeight="1" x14ac:dyDescent="0.15">
      <c r="A419" s="25" t="s">
        <v>414</v>
      </c>
      <c r="B419" s="25"/>
      <c r="C419" s="25"/>
      <c r="D419" s="25" t="s">
        <v>415</v>
      </c>
      <c r="E419" s="25"/>
      <c r="F419" s="25"/>
      <c r="G419" s="25"/>
      <c r="H419" s="25"/>
      <c r="I419" s="25"/>
      <c r="J419" s="25"/>
      <c r="K419" s="25"/>
      <c r="L419" s="25"/>
      <c r="M419" s="25"/>
      <c r="N419" s="25" t="s">
        <v>416</v>
      </c>
      <c r="O419" s="25"/>
      <c r="P419" s="25"/>
      <c r="Q419" s="25"/>
      <c r="R419" s="25"/>
      <c r="S419" s="25"/>
      <c r="T419" s="25"/>
      <c r="U419" s="25"/>
      <c r="V419" s="25"/>
      <c r="W419" s="25"/>
      <c r="X419" s="25"/>
      <c r="Y419" s="25"/>
      <c r="Z419" s="25"/>
      <c r="AA419" s="25"/>
      <c r="AB419" s="25"/>
      <c r="AC419" s="25"/>
      <c r="AD419" s="25"/>
      <c r="AE419" s="25" t="s">
        <v>417</v>
      </c>
      <c r="AF419" s="25"/>
      <c r="AG419" s="25"/>
      <c r="AH419" s="25"/>
      <c r="AI419" s="25"/>
      <c r="AJ419" s="25"/>
      <c r="AK419" s="25"/>
      <c r="AL419" s="25"/>
      <c r="AM419" s="25"/>
      <c r="AN419" s="25" t="s">
        <v>418</v>
      </c>
      <c r="AO419" s="25"/>
      <c r="AP419" s="25"/>
      <c r="AQ419" s="62" t="s">
        <v>419</v>
      </c>
      <c r="AR419" s="62"/>
      <c r="AS419" s="62"/>
      <c r="AT419" s="25" t="s">
        <v>420</v>
      </c>
      <c r="AU419" s="25"/>
      <c r="AV419" s="25"/>
      <c r="AW419" s="25"/>
      <c r="AX419" s="25"/>
      <c r="AY419" s="25"/>
      <c r="AZ419" s="25"/>
      <c r="BA419" s="25"/>
      <c r="BB419" s="25"/>
      <c r="BC419" s="25"/>
    </row>
    <row r="420" spans="1:55" ht="14.65" customHeight="1" x14ac:dyDescent="0.15">
      <c r="A420" s="25"/>
      <c r="B420" s="25"/>
      <c r="C420" s="25"/>
      <c r="D420" s="25"/>
      <c r="E420" s="25"/>
      <c r="F420" s="25"/>
      <c r="G420" s="25"/>
      <c r="H420" s="25"/>
      <c r="I420" s="25"/>
      <c r="J420" s="25"/>
      <c r="K420" s="25"/>
      <c r="L420" s="25"/>
      <c r="M420" s="25"/>
      <c r="N420" s="25" t="s">
        <v>421</v>
      </c>
      <c r="O420" s="25"/>
      <c r="P420" s="25"/>
      <c r="Q420" s="25"/>
      <c r="R420" s="25"/>
      <c r="S420" s="25"/>
      <c r="T420" s="25"/>
      <c r="U420" s="25"/>
      <c r="V420" s="25"/>
      <c r="W420" s="25"/>
      <c r="X420" s="25"/>
      <c r="Y420" s="25" t="s">
        <v>422</v>
      </c>
      <c r="Z420" s="25"/>
      <c r="AA420" s="25"/>
      <c r="AB420" s="25"/>
      <c r="AC420" s="25"/>
      <c r="AD420" s="25"/>
      <c r="AE420" s="64" t="s">
        <v>423</v>
      </c>
      <c r="AF420" s="64"/>
      <c r="AG420" s="64"/>
      <c r="AH420" s="64"/>
      <c r="AI420" s="64"/>
      <c r="AJ420" s="64"/>
      <c r="AK420" s="64" t="s">
        <v>424</v>
      </c>
      <c r="AL420" s="64"/>
      <c r="AM420" s="64"/>
      <c r="AN420" s="64" t="s">
        <v>425</v>
      </c>
      <c r="AO420" s="64"/>
      <c r="AP420" s="64" t="s">
        <v>426</v>
      </c>
      <c r="AQ420" s="64" t="s">
        <v>425</v>
      </c>
      <c r="AR420" s="64"/>
      <c r="AS420" s="64" t="s">
        <v>424</v>
      </c>
      <c r="AT420" s="64" t="s">
        <v>425</v>
      </c>
      <c r="AU420" s="64"/>
      <c r="AV420" s="64"/>
      <c r="AW420" s="64"/>
      <c r="AX420" s="64"/>
      <c r="AY420" s="64"/>
      <c r="AZ420" s="64"/>
      <c r="BA420" s="64" t="s">
        <v>424</v>
      </c>
      <c r="BB420" s="64"/>
      <c r="BC420" s="64"/>
    </row>
    <row r="421" spans="1:55" ht="29.45" customHeight="1" x14ac:dyDescent="0.15">
      <c r="A421" s="25"/>
      <c r="B421" s="25"/>
      <c r="C421" s="25"/>
      <c r="D421" s="25"/>
      <c r="E421" s="25"/>
      <c r="F421" s="25"/>
      <c r="G421" s="25"/>
      <c r="H421" s="25"/>
      <c r="I421" s="25"/>
      <c r="J421" s="25"/>
      <c r="K421" s="25"/>
      <c r="L421" s="25"/>
      <c r="M421" s="25"/>
      <c r="N421" s="63" t="s">
        <v>427</v>
      </c>
      <c r="O421" s="63"/>
      <c r="P421" s="63"/>
      <c r="Q421" s="63"/>
      <c r="R421" s="63" t="s">
        <v>428</v>
      </c>
      <c r="S421" s="63"/>
      <c r="T421" s="63"/>
      <c r="U421" s="63"/>
      <c r="V421" s="63"/>
      <c r="W421" s="63"/>
      <c r="X421" s="63"/>
      <c r="Y421" s="63" t="s">
        <v>427</v>
      </c>
      <c r="Z421" s="63"/>
      <c r="AA421" s="63"/>
      <c r="AB421" s="63"/>
      <c r="AC421" s="63" t="s">
        <v>428</v>
      </c>
      <c r="AD421" s="63"/>
      <c r="AE421" s="64"/>
      <c r="AF421" s="64"/>
      <c r="AG421" s="64"/>
      <c r="AH421" s="64"/>
      <c r="AI421" s="64"/>
      <c r="AJ421" s="64"/>
      <c r="AK421" s="64"/>
      <c r="AL421" s="64"/>
      <c r="AM421" s="64"/>
      <c r="AN421" s="64"/>
      <c r="AO421" s="64"/>
      <c r="AP421" s="64"/>
      <c r="AQ421" s="64"/>
      <c r="AR421" s="64"/>
      <c r="AS421" s="64"/>
      <c r="AT421" s="64"/>
      <c r="AU421" s="64"/>
      <c r="AV421" s="64"/>
      <c r="AW421" s="64"/>
      <c r="AX421" s="64"/>
      <c r="AY421" s="64"/>
      <c r="AZ421" s="64"/>
      <c r="BA421" s="64"/>
      <c r="BB421" s="64"/>
      <c r="BC421" s="64"/>
    </row>
    <row r="422" spans="1:55" ht="14.1" customHeight="1" x14ac:dyDescent="0.15">
      <c r="A422" s="25" t="s">
        <v>399</v>
      </c>
      <c r="B422" s="25"/>
      <c r="C422" s="25"/>
      <c r="D422" s="25" t="s">
        <v>402</v>
      </c>
      <c r="E422" s="25"/>
      <c r="F422" s="25"/>
      <c r="G422" s="25"/>
      <c r="H422" s="25"/>
      <c r="I422" s="25"/>
      <c r="J422" s="25"/>
      <c r="K422" s="25"/>
      <c r="L422" s="25"/>
      <c r="M422" s="25"/>
      <c r="N422" s="25" t="s">
        <v>404</v>
      </c>
      <c r="O422" s="25"/>
      <c r="P422" s="25"/>
      <c r="Q422" s="25"/>
      <c r="R422" s="25" t="s">
        <v>406</v>
      </c>
      <c r="S422" s="25"/>
      <c r="T422" s="25"/>
      <c r="U422" s="25"/>
      <c r="V422" s="25"/>
      <c r="W422" s="25"/>
      <c r="X422" s="25"/>
      <c r="Y422" s="25" t="s">
        <v>429</v>
      </c>
      <c r="Z422" s="25"/>
      <c r="AA422" s="25"/>
      <c r="AB422" s="25"/>
      <c r="AC422" s="25" t="s">
        <v>430</v>
      </c>
      <c r="AD422" s="25"/>
      <c r="AE422" s="25" t="s">
        <v>431</v>
      </c>
      <c r="AF422" s="25"/>
      <c r="AG422" s="25"/>
      <c r="AH422" s="25"/>
      <c r="AI422" s="25"/>
      <c r="AJ422" s="25"/>
      <c r="AK422" s="25" t="s">
        <v>432</v>
      </c>
      <c r="AL422" s="25"/>
      <c r="AM422" s="25"/>
      <c r="AN422" s="25" t="s">
        <v>433</v>
      </c>
      <c r="AO422" s="25"/>
      <c r="AP422" s="5" t="s">
        <v>434</v>
      </c>
      <c r="AQ422" s="25" t="s">
        <v>435</v>
      </c>
      <c r="AR422" s="25"/>
      <c r="AS422" s="5" t="s">
        <v>436</v>
      </c>
      <c r="AT422" s="25" t="s">
        <v>437</v>
      </c>
      <c r="AU422" s="25"/>
      <c r="AV422" s="25"/>
      <c r="AW422" s="25"/>
      <c r="AX422" s="25"/>
      <c r="AY422" s="25"/>
      <c r="AZ422" s="25"/>
      <c r="BA422" s="25" t="s">
        <v>438</v>
      </c>
      <c r="BB422" s="25"/>
      <c r="BC422" s="25"/>
    </row>
    <row r="423" spans="1:55" ht="14.65" customHeight="1" x14ac:dyDescent="0.15">
      <c r="A423" s="25" t="s">
        <v>399</v>
      </c>
      <c r="B423" s="25"/>
      <c r="C423" s="25"/>
      <c r="D423" s="27" t="s">
        <v>439</v>
      </c>
      <c r="E423" s="27"/>
      <c r="F423" s="27"/>
      <c r="G423" s="27"/>
      <c r="H423" s="27"/>
      <c r="I423" s="27"/>
      <c r="J423" s="27"/>
      <c r="K423" s="27"/>
      <c r="L423" s="27"/>
      <c r="M423" s="27"/>
      <c r="N423" s="75">
        <v>16</v>
      </c>
      <c r="O423" s="75"/>
      <c r="P423" s="75"/>
      <c r="Q423" s="75"/>
      <c r="R423" s="75">
        <v>15</v>
      </c>
      <c r="S423" s="75"/>
      <c r="T423" s="75"/>
      <c r="U423" s="75"/>
      <c r="V423" s="75"/>
      <c r="W423" s="75"/>
      <c r="X423" s="75"/>
      <c r="Y423" s="75" t="s">
        <v>408</v>
      </c>
      <c r="Z423" s="75"/>
      <c r="AA423" s="75"/>
      <c r="AB423" s="75"/>
      <c r="AC423" s="75" t="s">
        <v>408</v>
      </c>
      <c r="AD423" s="75"/>
      <c r="AE423" s="75">
        <v>16</v>
      </c>
      <c r="AF423" s="75"/>
      <c r="AG423" s="75"/>
      <c r="AH423" s="75"/>
      <c r="AI423" s="75"/>
      <c r="AJ423" s="75"/>
      <c r="AK423" s="75" t="s">
        <v>408</v>
      </c>
      <c r="AL423" s="75"/>
      <c r="AM423" s="75"/>
      <c r="AN423" s="75">
        <v>16</v>
      </c>
      <c r="AO423" s="75"/>
      <c r="AP423" s="76" t="s">
        <v>408</v>
      </c>
      <c r="AQ423" s="75">
        <v>16</v>
      </c>
      <c r="AR423" s="75"/>
      <c r="AS423" s="76" t="s">
        <v>408</v>
      </c>
      <c r="AT423" s="75">
        <v>16</v>
      </c>
      <c r="AU423" s="75"/>
      <c r="AV423" s="75"/>
      <c r="AW423" s="75"/>
      <c r="AX423" s="75"/>
      <c r="AY423" s="75"/>
      <c r="AZ423" s="75"/>
      <c r="BA423" s="75" t="s">
        <v>408</v>
      </c>
      <c r="BB423" s="75"/>
      <c r="BC423" s="75"/>
    </row>
    <row r="424" spans="1:55" ht="14.65" customHeight="1" x14ac:dyDescent="0.15">
      <c r="A424" s="25" t="s">
        <v>402</v>
      </c>
      <c r="B424" s="25"/>
      <c r="C424" s="25"/>
      <c r="D424" s="27" t="s">
        <v>440</v>
      </c>
      <c r="E424" s="27"/>
      <c r="F424" s="27"/>
      <c r="G424" s="27"/>
      <c r="H424" s="27"/>
      <c r="I424" s="27"/>
      <c r="J424" s="27"/>
      <c r="K424" s="27"/>
      <c r="L424" s="27"/>
      <c r="M424" s="27"/>
      <c r="N424" s="75">
        <v>879</v>
      </c>
      <c r="O424" s="75"/>
      <c r="P424" s="75"/>
      <c r="Q424" s="75"/>
      <c r="R424" s="75">
        <v>704</v>
      </c>
      <c r="S424" s="75"/>
      <c r="T424" s="75"/>
      <c r="U424" s="75"/>
      <c r="V424" s="75"/>
      <c r="W424" s="75"/>
      <c r="X424" s="75"/>
      <c r="Y424" s="75">
        <v>40</v>
      </c>
      <c r="Z424" s="75"/>
      <c r="AA424" s="75"/>
      <c r="AB424" s="75"/>
      <c r="AC424" s="75">
        <v>1</v>
      </c>
      <c r="AD424" s="75"/>
      <c r="AE424" s="75">
        <v>879</v>
      </c>
      <c r="AF424" s="75"/>
      <c r="AG424" s="75"/>
      <c r="AH424" s="75"/>
      <c r="AI424" s="75"/>
      <c r="AJ424" s="75"/>
      <c r="AK424" s="75">
        <v>40</v>
      </c>
      <c r="AL424" s="75"/>
      <c r="AM424" s="75"/>
      <c r="AN424" s="75"/>
      <c r="AO424" s="75"/>
      <c r="AP424" s="76"/>
      <c r="AQ424" s="75"/>
      <c r="AR424" s="75"/>
      <c r="AS424" s="76"/>
      <c r="AT424" s="75"/>
      <c r="AU424" s="75"/>
      <c r="AV424" s="75"/>
      <c r="AW424" s="75"/>
      <c r="AX424" s="75"/>
      <c r="AY424" s="75"/>
      <c r="AZ424" s="75"/>
      <c r="BA424" s="75"/>
      <c r="BB424" s="75"/>
      <c r="BC424" s="75"/>
    </row>
    <row r="425" spans="1:55" ht="14.65" customHeight="1" x14ac:dyDescent="0.15">
      <c r="A425" s="25" t="s">
        <v>404</v>
      </c>
      <c r="B425" s="25"/>
      <c r="C425" s="25"/>
      <c r="D425" s="27" t="s">
        <v>441</v>
      </c>
      <c r="E425" s="27"/>
      <c r="F425" s="27"/>
      <c r="G425" s="27"/>
      <c r="H425" s="27"/>
      <c r="I425" s="27"/>
      <c r="J425" s="27"/>
      <c r="K425" s="27"/>
      <c r="L425" s="27"/>
      <c r="M425" s="27"/>
      <c r="N425" s="75">
        <v>58</v>
      </c>
      <c r="O425" s="75"/>
      <c r="P425" s="75"/>
      <c r="Q425" s="75"/>
      <c r="R425" s="75">
        <v>49</v>
      </c>
      <c r="S425" s="75"/>
      <c r="T425" s="75"/>
      <c r="U425" s="75"/>
      <c r="V425" s="75"/>
      <c r="W425" s="75"/>
      <c r="X425" s="75"/>
      <c r="Y425" s="75" t="s">
        <v>408</v>
      </c>
      <c r="Z425" s="75"/>
      <c r="AA425" s="75"/>
      <c r="AB425" s="75"/>
      <c r="AC425" s="75" t="s">
        <v>408</v>
      </c>
      <c r="AD425" s="75"/>
      <c r="AE425" s="75">
        <v>45</v>
      </c>
      <c r="AF425" s="75"/>
      <c r="AG425" s="75"/>
      <c r="AH425" s="75"/>
      <c r="AI425" s="75"/>
      <c r="AJ425" s="75"/>
      <c r="AK425" s="75" t="s">
        <v>408</v>
      </c>
      <c r="AL425" s="75"/>
      <c r="AM425" s="75"/>
      <c r="AN425" s="75">
        <v>57</v>
      </c>
      <c r="AO425" s="75"/>
      <c r="AP425" s="76" t="s">
        <v>408</v>
      </c>
      <c r="AQ425" s="75">
        <v>57</v>
      </c>
      <c r="AR425" s="75"/>
      <c r="AS425" s="76" t="s">
        <v>408</v>
      </c>
      <c r="AT425" s="75">
        <v>57</v>
      </c>
      <c r="AU425" s="75"/>
      <c r="AV425" s="75"/>
      <c r="AW425" s="75"/>
      <c r="AX425" s="75"/>
      <c r="AY425" s="75"/>
      <c r="AZ425" s="75"/>
      <c r="BA425" s="75" t="s">
        <v>408</v>
      </c>
      <c r="BB425" s="75"/>
      <c r="BC425" s="75"/>
    </row>
    <row r="426" spans="1:55" ht="14.65" customHeight="1" x14ac:dyDescent="0.15">
      <c r="A426" s="25" t="s">
        <v>406</v>
      </c>
      <c r="B426" s="25"/>
      <c r="C426" s="25"/>
      <c r="D426" s="27" t="s">
        <v>442</v>
      </c>
      <c r="E426" s="27"/>
      <c r="F426" s="27"/>
      <c r="G426" s="27"/>
      <c r="H426" s="27"/>
      <c r="I426" s="27"/>
      <c r="J426" s="27"/>
      <c r="K426" s="27"/>
      <c r="L426" s="27"/>
      <c r="M426" s="27"/>
      <c r="N426" s="75">
        <v>593</v>
      </c>
      <c r="O426" s="75"/>
      <c r="P426" s="75"/>
      <c r="Q426" s="75"/>
      <c r="R426" s="75">
        <v>480</v>
      </c>
      <c r="S426" s="75"/>
      <c r="T426" s="75"/>
      <c r="U426" s="75"/>
      <c r="V426" s="75"/>
      <c r="W426" s="75"/>
      <c r="X426" s="75"/>
      <c r="Y426" s="75" t="s">
        <v>408</v>
      </c>
      <c r="Z426" s="75"/>
      <c r="AA426" s="75"/>
      <c r="AB426" s="75"/>
      <c r="AC426" s="75" t="s">
        <v>408</v>
      </c>
      <c r="AD426" s="75"/>
      <c r="AE426" s="75">
        <v>525</v>
      </c>
      <c r="AF426" s="75"/>
      <c r="AG426" s="75"/>
      <c r="AH426" s="75"/>
      <c r="AI426" s="75"/>
      <c r="AJ426" s="75"/>
      <c r="AK426" s="75" t="s">
        <v>408</v>
      </c>
      <c r="AL426" s="75"/>
      <c r="AM426" s="75"/>
      <c r="AN426" s="75">
        <v>532</v>
      </c>
      <c r="AO426" s="75"/>
      <c r="AP426" s="76" t="s">
        <v>408</v>
      </c>
      <c r="AQ426" s="75">
        <v>532</v>
      </c>
      <c r="AR426" s="75"/>
      <c r="AS426" s="76" t="s">
        <v>408</v>
      </c>
      <c r="AT426" s="75">
        <v>532</v>
      </c>
      <c r="AU426" s="75"/>
      <c r="AV426" s="75"/>
      <c r="AW426" s="75"/>
      <c r="AX426" s="75"/>
      <c r="AY426" s="75"/>
      <c r="AZ426" s="75"/>
      <c r="BA426" s="75" t="s">
        <v>408</v>
      </c>
      <c r="BB426" s="75"/>
      <c r="BC426" s="75"/>
    </row>
    <row r="427" spans="1:55" ht="26.45" customHeight="1" x14ac:dyDescent="0.15">
      <c r="A427" s="25" t="s">
        <v>429</v>
      </c>
      <c r="B427" s="25"/>
      <c r="C427" s="25"/>
      <c r="D427" s="27" t="s">
        <v>443</v>
      </c>
      <c r="E427" s="27"/>
      <c r="F427" s="27"/>
      <c r="G427" s="27"/>
      <c r="H427" s="27"/>
      <c r="I427" s="27"/>
      <c r="J427" s="27"/>
      <c r="K427" s="27"/>
      <c r="L427" s="27"/>
      <c r="M427" s="27"/>
      <c r="N427" s="75">
        <v>3</v>
      </c>
      <c r="O427" s="75"/>
      <c r="P427" s="75"/>
      <c r="Q427" s="75"/>
      <c r="R427" s="75">
        <v>2</v>
      </c>
      <c r="S427" s="75"/>
      <c r="T427" s="75"/>
      <c r="U427" s="75"/>
      <c r="V427" s="75"/>
      <c r="W427" s="75"/>
      <c r="X427" s="75"/>
      <c r="Y427" s="75" t="s">
        <v>408</v>
      </c>
      <c r="Z427" s="75"/>
      <c r="AA427" s="75"/>
      <c r="AB427" s="75"/>
      <c r="AC427" s="75" t="s">
        <v>408</v>
      </c>
      <c r="AD427" s="75"/>
      <c r="AE427" s="75">
        <v>2</v>
      </c>
      <c r="AF427" s="75"/>
      <c r="AG427" s="75"/>
      <c r="AH427" s="75"/>
      <c r="AI427" s="75"/>
      <c r="AJ427" s="75"/>
      <c r="AK427" s="75" t="s">
        <v>408</v>
      </c>
      <c r="AL427" s="75"/>
      <c r="AM427" s="75"/>
      <c r="AN427" s="75">
        <v>2</v>
      </c>
      <c r="AO427" s="75"/>
      <c r="AP427" s="76" t="s">
        <v>408</v>
      </c>
      <c r="AQ427" s="75">
        <v>2</v>
      </c>
      <c r="AR427" s="75"/>
      <c r="AS427" s="76" t="s">
        <v>408</v>
      </c>
      <c r="AT427" s="75">
        <v>2</v>
      </c>
      <c r="AU427" s="75"/>
      <c r="AV427" s="75"/>
      <c r="AW427" s="75"/>
      <c r="AX427" s="75"/>
      <c r="AY427" s="75"/>
      <c r="AZ427" s="75"/>
      <c r="BA427" s="75" t="s">
        <v>408</v>
      </c>
      <c r="BB427" s="75"/>
      <c r="BC427" s="75"/>
    </row>
    <row r="428" spans="1:55" ht="14.65" customHeight="1" x14ac:dyDescent="0.15">
      <c r="A428" s="26"/>
      <c r="B428" s="26"/>
      <c r="C428" s="26"/>
      <c r="D428" s="27" t="s">
        <v>444</v>
      </c>
      <c r="E428" s="27"/>
      <c r="F428" s="27"/>
      <c r="G428" s="27"/>
      <c r="H428" s="27"/>
      <c r="I428" s="27"/>
      <c r="J428" s="27"/>
      <c r="K428" s="27"/>
      <c r="L428" s="27"/>
      <c r="M428" s="27"/>
      <c r="N428" s="75">
        <v>1549</v>
      </c>
      <c r="O428" s="75"/>
      <c r="P428" s="75"/>
      <c r="Q428" s="75"/>
      <c r="R428" s="75">
        <v>1250</v>
      </c>
      <c r="S428" s="75"/>
      <c r="T428" s="75"/>
      <c r="U428" s="75"/>
      <c r="V428" s="75"/>
      <c r="W428" s="75"/>
      <c r="X428" s="75"/>
      <c r="Y428" s="75">
        <v>40</v>
      </c>
      <c r="Z428" s="75"/>
      <c r="AA428" s="75"/>
      <c r="AB428" s="75"/>
      <c r="AC428" s="75">
        <v>1</v>
      </c>
      <c r="AD428" s="75"/>
      <c r="AE428" s="75">
        <v>1467</v>
      </c>
      <c r="AF428" s="75"/>
      <c r="AG428" s="75"/>
      <c r="AH428" s="75"/>
      <c r="AI428" s="75"/>
      <c r="AJ428" s="75"/>
      <c r="AK428" s="75">
        <v>40</v>
      </c>
      <c r="AL428" s="75"/>
      <c r="AM428" s="75"/>
      <c r="AN428" s="75">
        <f>AN427+AN426+AN425+AN424+AN423</f>
        <v>607</v>
      </c>
      <c r="AO428" s="75"/>
      <c r="AP428" s="76"/>
      <c r="AQ428" s="75">
        <f>AN428</f>
        <v>607</v>
      </c>
      <c r="AR428" s="75"/>
      <c r="AS428" s="76"/>
      <c r="AT428" s="75">
        <f>AQ428</f>
        <v>607</v>
      </c>
      <c r="AU428" s="75"/>
      <c r="AV428" s="75"/>
      <c r="AW428" s="75"/>
      <c r="AX428" s="75"/>
      <c r="AY428" s="75"/>
      <c r="AZ428" s="75"/>
      <c r="BA428" s="75"/>
      <c r="BB428" s="75"/>
      <c r="BC428" s="75"/>
    </row>
    <row r="429" spans="1:55" ht="26.45" customHeight="1" x14ac:dyDescent="0.15">
      <c r="A429" s="26"/>
      <c r="B429" s="26"/>
      <c r="C429" s="26"/>
      <c r="D429" s="66" t="s">
        <v>445</v>
      </c>
      <c r="E429" s="66"/>
      <c r="F429" s="66"/>
      <c r="G429" s="66"/>
      <c r="H429" s="66"/>
      <c r="I429" s="66"/>
      <c r="J429" s="66"/>
      <c r="K429" s="66"/>
      <c r="L429" s="66"/>
      <c r="M429" s="66"/>
      <c r="N429" s="67" t="s">
        <v>446</v>
      </c>
      <c r="O429" s="67"/>
      <c r="P429" s="67"/>
      <c r="Q429" s="67"/>
      <c r="R429" s="67" t="s">
        <v>446</v>
      </c>
      <c r="S429" s="67"/>
      <c r="T429" s="67"/>
      <c r="U429" s="67"/>
      <c r="V429" s="67"/>
      <c r="W429" s="67"/>
      <c r="X429" s="67"/>
      <c r="Y429" s="65" t="s">
        <v>408</v>
      </c>
      <c r="Z429" s="65"/>
      <c r="AA429" s="65"/>
      <c r="AB429" s="65"/>
      <c r="AC429" s="65" t="s">
        <v>408</v>
      </c>
      <c r="AD429" s="65"/>
      <c r="AE429" s="67" t="s">
        <v>446</v>
      </c>
      <c r="AF429" s="67"/>
      <c r="AG429" s="67"/>
      <c r="AH429" s="67"/>
      <c r="AI429" s="67"/>
      <c r="AJ429" s="67"/>
      <c r="AK429" s="65" t="s">
        <v>408</v>
      </c>
      <c r="AL429" s="65"/>
      <c r="AM429" s="65"/>
      <c r="AN429" s="67" t="s">
        <v>446</v>
      </c>
      <c r="AO429" s="67"/>
      <c r="AP429" s="6" t="s">
        <v>408</v>
      </c>
      <c r="AQ429" s="67" t="s">
        <v>446</v>
      </c>
      <c r="AR429" s="67"/>
      <c r="AS429" s="6" t="s">
        <v>408</v>
      </c>
      <c r="AT429" s="67" t="s">
        <v>446</v>
      </c>
      <c r="AU429" s="67"/>
      <c r="AV429" s="67"/>
      <c r="AW429" s="67"/>
      <c r="AX429" s="67"/>
      <c r="AY429" s="67"/>
      <c r="AZ429" s="67"/>
      <c r="BA429" s="65" t="s">
        <v>408</v>
      </c>
      <c r="BB429" s="65"/>
      <c r="BC429" s="65"/>
    </row>
    <row r="430" spans="1:55" ht="14.1" customHeight="1" x14ac:dyDescent="0.15">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c r="AB430" s="15"/>
      <c r="AC430" s="15"/>
      <c r="AD430" s="15"/>
      <c r="AE430" s="15"/>
      <c r="AF430" s="15"/>
      <c r="AG430" s="15"/>
      <c r="AH430" s="15"/>
      <c r="AI430" s="15"/>
      <c r="AJ430" s="15"/>
      <c r="AK430" s="15"/>
      <c r="AL430" s="15"/>
      <c r="AM430" s="15"/>
      <c r="AN430" s="15"/>
      <c r="AO430" s="15"/>
      <c r="AP430" s="15"/>
      <c r="AQ430" s="15"/>
      <c r="AR430" s="15"/>
      <c r="AS430" s="15"/>
      <c r="AT430" s="15"/>
      <c r="AU430" s="15"/>
      <c r="AV430" s="15"/>
      <c r="AW430" s="15"/>
      <c r="AX430" s="15"/>
      <c r="AY430" s="15"/>
      <c r="AZ430" s="15"/>
      <c r="BA430" s="15"/>
      <c r="BB430" s="15"/>
      <c r="BC430" s="15"/>
    </row>
    <row r="431" spans="1:55" ht="14.1" customHeight="1" x14ac:dyDescent="0.15">
      <c r="A431" s="13" t="s">
        <v>447</v>
      </c>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c r="AF431" s="13"/>
      <c r="AG431" s="21"/>
      <c r="AH431" s="21"/>
      <c r="AI431" s="13"/>
      <c r="AJ431" s="13"/>
      <c r="AK431" s="13"/>
      <c r="AL431" s="13"/>
      <c r="AM431" s="13"/>
      <c r="AN431" s="13"/>
      <c r="AO431" s="13"/>
      <c r="AP431" s="13"/>
      <c r="AQ431" s="13"/>
      <c r="AR431" s="13"/>
      <c r="AS431" s="13"/>
      <c r="AT431" s="13"/>
      <c r="AU431" s="13"/>
      <c r="AV431" s="13"/>
      <c r="AW431" s="13"/>
      <c r="AX431" s="13"/>
      <c r="AY431" s="13"/>
      <c r="AZ431" s="13"/>
      <c r="BA431" s="13"/>
      <c r="BB431" s="13"/>
      <c r="BC431" s="13"/>
    </row>
    <row r="432" spans="1:55" ht="16.5" customHeight="1" x14ac:dyDescent="0.15">
      <c r="A432" s="15"/>
      <c r="B432" s="15"/>
      <c r="C432" s="36" t="s">
        <v>448</v>
      </c>
      <c r="D432" s="36"/>
      <c r="E432" s="36"/>
      <c r="F432" s="36"/>
      <c r="G432" s="36"/>
      <c r="H432" s="36"/>
      <c r="I432" s="36"/>
      <c r="J432" s="36"/>
      <c r="K432" s="36"/>
      <c r="L432" s="36"/>
      <c r="M432" s="36"/>
      <c r="N432" s="36"/>
      <c r="O432" s="15"/>
      <c r="P432" s="15"/>
      <c r="Q432" s="15"/>
      <c r="R432" s="15"/>
      <c r="S432" s="15"/>
      <c r="T432" s="15"/>
      <c r="U432" s="15"/>
      <c r="V432" s="15"/>
      <c r="W432" s="15"/>
      <c r="X432" s="15"/>
      <c r="Y432" s="15"/>
      <c r="Z432" s="15"/>
      <c r="AA432" s="15"/>
      <c r="AB432" s="15"/>
      <c r="AC432" s="15"/>
      <c r="AD432" s="15"/>
      <c r="AE432" s="15"/>
      <c r="AF432" s="15"/>
      <c r="AG432" s="15"/>
      <c r="AH432" s="15"/>
      <c r="AI432" s="15"/>
      <c r="AJ432" s="15"/>
      <c r="AK432" s="15"/>
      <c r="AL432" s="15"/>
      <c r="AM432" s="15"/>
      <c r="AN432" s="15"/>
      <c r="AO432" s="15"/>
      <c r="AP432" s="15"/>
      <c r="AQ432" s="15"/>
      <c r="AR432" s="15"/>
      <c r="AS432" s="15"/>
      <c r="AT432" s="15"/>
      <c r="AU432" s="15"/>
      <c r="AV432" s="15"/>
      <c r="AW432" s="15"/>
      <c r="AX432" s="15"/>
      <c r="AY432" s="15"/>
      <c r="AZ432" s="15"/>
      <c r="BA432" s="15"/>
      <c r="BB432" s="15"/>
      <c r="BC432" s="15"/>
    </row>
    <row r="433" spans="1:55" ht="14.1" customHeight="1" x14ac:dyDescent="0.15">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5"/>
      <c r="AJ433" s="15"/>
      <c r="AK433" s="15"/>
      <c r="AL433" s="15"/>
      <c r="AM433" s="15"/>
      <c r="AN433" s="15"/>
      <c r="AO433" s="15"/>
      <c r="AP433" s="15"/>
      <c r="AQ433" s="15"/>
      <c r="AR433" s="15"/>
      <c r="AS433" s="15"/>
      <c r="AT433" s="15"/>
      <c r="AU433" s="15"/>
      <c r="AV433" s="15"/>
      <c r="AW433" s="15"/>
      <c r="AX433" s="15"/>
      <c r="AY433" s="15"/>
      <c r="AZ433" s="15"/>
      <c r="BA433" s="15"/>
      <c r="BB433" s="15"/>
      <c r="BC433" s="15"/>
    </row>
    <row r="434" spans="1:55" ht="14.1" customHeight="1" x14ac:dyDescent="0.15">
      <c r="A434" s="13" t="s">
        <v>449</v>
      </c>
      <c r="B434" s="13"/>
      <c r="C434" s="13"/>
      <c r="D434" s="13"/>
      <c r="E434" s="13"/>
      <c r="F434" s="13"/>
      <c r="G434" s="13"/>
      <c r="H434" s="13"/>
      <c r="I434" s="13"/>
      <c r="J434" s="13"/>
      <c r="K434" s="13"/>
      <c r="L434" s="13"/>
      <c r="M434" s="13"/>
      <c r="N434" s="13"/>
      <c r="O434" s="13"/>
      <c r="P434" s="13"/>
      <c r="Q434" s="13"/>
      <c r="R434" s="13"/>
      <c r="S434" s="13"/>
      <c r="T434" s="13"/>
      <c r="U434" s="13"/>
      <c r="V434" s="13"/>
      <c r="W434" s="13"/>
      <c r="X434" s="21"/>
      <c r="Y434" s="21"/>
      <c r="Z434" s="13"/>
      <c r="AA434" s="13"/>
      <c r="AB434" s="13"/>
      <c r="AC434" s="13"/>
      <c r="AD434" s="13"/>
      <c r="AE434" s="13"/>
      <c r="AF434" s="13"/>
      <c r="AG434" s="13"/>
      <c r="AH434" s="13"/>
      <c r="AI434" s="13"/>
      <c r="AJ434" s="13"/>
      <c r="AK434" s="13"/>
      <c r="AL434" s="13"/>
      <c r="AM434" s="13"/>
      <c r="AN434" s="13"/>
      <c r="AO434" s="13"/>
      <c r="AP434" s="13"/>
      <c r="AQ434" s="13"/>
      <c r="AR434" s="13"/>
      <c r="AS434" s="13"/>
      <c r="AT434" s="13"/>
      <c r="AU434" s="13"/>
      <c r="AV434" s="13"/>
      <c r="AW434" s="13"/>
      <c r="AX434" s="13"/>
      <c r="AY434" s="13"/>
      <c r="AZ434" s="13"/>
      <c r="BA434" s="13"/>
      <c r="BB434" s="13"/>
      <c r="BC434" s="13"/>
    </row>
    <row r="435" spans="1:55" ht="19.5" customHeight="1" x14ac:dyDescent="0.15">
      <c r="A435" s="15"/>
      <c r="B435" s="15"/>
      <c r="C435" s="36" t="s">
        <v>448</v>
      </c>
      <c r="D435" s="36"/>
      <c r="E435" s="36"/>
      <c r="F435" s="36"/>
      <c r="G435" s="36"/>
      <c r="H435" s="36"/>
      <c r="I435" s="36"/>
      <c r="J435" s="36"/>
      <c r="K435" s="36"/>
      <c r="L435" s="36"/>
      <c r="M435" s="36"/>
      <c r="N435" s="36"/>
      <c r="O435" s="36"/>
      <c r="P435" s="36"/>
      <c r="Q435" s="36"/>
      <c r="R435" s="36"/>
      <c r="S435" s="36"/>
      <c r="T435" s="36"/>
      <c r="U435" s="36"/>
      <c r="V435" s="36"/>
      <c r="W435" s="15"/>
      <c r="X435" s="15"/>
      <c r="Y435" s="15"/>
      <c r="Z435" s="15"/>
      <c r="AA435" s="15"/>
      <c r="AB435" s="15"/>
      <c r="AC435" s="15"/>
      <c r="AD435" s="15"/>
      <c r="AE435" s="15"/>
      <c r="AF435" s="15"/>
      <c r="AG435" s="15"/>
      <c r="AH435" s="15"/>
      <c r="AI435" s="15"/>
      <c r="AJ435" s="15"/>
      <c r="AK435" s="15"/>
      <c r="AL435" s="15"/>
      <c r="AM435" s="15"/>
      <c r="AN435" s="15"/>
      <c r="AO435" s="15"/>
      <c r="AP435" s="15"/>
      <c r="AQ435" s="15"/>
      <c r="AR435" s="15"/>
      <c r="AS435" s="15"/>
      <c r="AT435" s="15"/>
      <c r="AU435" s="15"/>
      <c r="AV435" s="15"/>
      <c r="AW435" s="15"/>
      <c r="AX435" s="15"/>
      <c r="AY435" s="15"/>
      <c r="AZ435" s="15"/>
      <c r="BA435" s="15"/>
      <c r="BB435" s="15"/>
      <c r="BC435" s="15"/>
    </row>
    <row r="436" spans="1:55" ht="14.1" customHeight="1" x14ac:dyDescent="0.15">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c r="AB436" s="15"/>
      <c r="AC436" s="15"/>
      <c r="AD436" s="15"/>
      <c r="AE436" s="15"/>
      <c r="AF436" s="15"/>
      <c r="AG436" s="15"/>
      <c r="AH436" s="15"/>
      <c r="AI436" s="15"/>
      <c r="AJ436" s="15"/>
      <c r="AK436" s="15"/>
      <c r="AL436" s="15"/>
      <c r="AM436" s="15"/>
      <c r="AN436" s="15"/>
      <c r="AO436" s="15"/>
      <c r="AP436" s="15"/>
      <c r="AQ436" s="15"/>
      <c r="AR436" s="15"/>
      <c r="AS436" s="15"/>
      <c r="AT436" s="15"/>
      <c r="AU436" s="15"/>
      <c r="AV436" s="15"/>
      <c r="AW436" s="15"/>
      <c r="AX436" s="15"/>
      <c r="AY436" s="15"/>
      <c r="AZ436" s="15"/>
      <c r="BA436" s="15"/>
      <c r="BB436" s="15"/>
      <c r="BC436" s="15"/>
    </row>
    <row r="437" spans="1:55" ht="14.1" customHeight="1" x14ac:dyDescent="0.15">
      <c r="A437" s="13" t="s">
        <v>450</v>
      </c>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c r="AE437" s="13"/>
      <c r="AF437" s="13"/>
      <c r="AG437" s="13"/>
      <c r="AH437" s="13"/>
      <c r="AI437" s="13"/>
      <c r="AJ437" s="13"/>
      <c r="AK437" s="13"/>
      <c r="AL437" s="13"/>
      <c r="AM437" s="13"/>
      <c r="AN437" s="13"/>
      <c r="AO437" s="13"/>
      <c r="AP437" s="13"/>
      <c r="AQ437" s="13"/>
      <c r="AR437" s="13"/>
      <c r="AS437" s="13"/>
      <c r="AT437" s="13"/>
      <c r="AU437" s="13"/>
      <c r="AV437" s="13"/>
      <c r="AW437" s="13"/>
      <c r="AX437" s="13"/>
      <c r="AY437" s="13"/>
      <c r="AZ437" s="13"/>
      <c r="BA437" s="13"/>
      <c r="BB437" s="13"/>
      <c r="BC437" s="13"/>
    </row>
    <row r="438" spans="1:55" ht="24.95" customHeight="1" x14ac:dyDescent="0.15">
      <c r="A438" s="33" t="s">
        <v>451</v>
      </c>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c r="AA438" s="19"/>
      <c r="AB438" s="19"/>
      <c r="AC438" s="19"/>
      <c r="AD438" s="19"/>
      <c r="AE438" s="19"/>
      <c r="AF438" s="19"/>
      <c r="AG438" s="19"/>
      <c r="AH438" s="19"/>
      <c r="AI438" s="19"/>
      <c r="AJ438" s="19"/>
      <c r="AK438" s="19"/>
      <c r="AL438" s="19"/>
      <c r="AM438" s="19"/>
      <c r="AN438" s="19"/>
      <c r="AO438" s="19"/>
      <c r="AP438" s="19"/>
      <c r="AQ438" s="19"/>
      <c r="AR438" s="19"/>
      <c r="AS438" s="19"/>
      <c r="AT438" s="19"/>
      <c r="AU438" s="19"/>
      <c r="AV438" s="19"/>
      <c r="AW438" s="19"/>
      <c r="AX438" s="19"/>
      <c r="AY438" s="19"/>
      <c r="AZ438" s="19"/>
      <c r="BA438" s="19"/>
      <c r="BB438" s="19"/>
      <c r="BC438" s="19"/>
    </row>
    <row r="439" spans="1:55" ht="39.75" customHeight="1" x14ac:dyDescent="0.15">
      <c r="A439" s="19" t="s">
        <v>513</v>
      </c>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c r="AA439" s="19"/>
      <c r="AB439" s="19"/>
      <c r="AC439" s="19"/>
      <c r="AD439" s="19"/>
      <c r="AE439" s="19"/>
      <c r="AF439" s="19"/>
      <c r="AG439" s="19"/>
      <c r="AH439" s="19"/>
      <c r="AI439" s="19"/>
      <c r="AJ439" s="19"/>
      <c r="AK439" s="19"/>
      <c r="AL439" s="19"/>
      <c r="AM439" s="19"/>
      <c r="AN439" s="19"/>
      <c r="AO439" s="19"/>
      <c r="AP439" s="19"/>
      <c r="AQ439" s="19"/>
      <c r="AR439" s="19"/>
      <c r="AS439" s="19"/>
      <c r="AT439" s="19"/>
      <c r="AU439" s="19"/>
      <c r="AV439" s="19"/>
      <c r="AW439" s="19"/>
      <c r="AX439" s="19"/>
      <c r="AY439" s="19"/>
      <c r="AZ439" s="19"/>
      <c r="BA439" s="19"/>
      <c r="BB439" s="19"/>
      <c r="BC439" s="19"/>
    </row>
    <row r="440" spans="1:55" ht="24.95" customHeight="1" x14ac:dyDescent="0.15">
      <c r="A440" s="33" t="s">
        <v>452</v>
      </c>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c r="AA440" s="19"/>
      <c r="AB440" s="19"/>
      <c r="AC440" s="19"/>
      <c r="AD440" s="19"/>
      <c r="AE440" s="19"/>
      <c r="AF440" s="19"/>
      <c r="AG440" s="19"/>
      <c r="AH440" s="19"/>
      <c r="AI440" s="19"/>
      <c r="AJ440" s="19"/>
      <c r="AK440" s="19"/>
      <c r="AL440" s="19"/>
      <c r="AM440" s="19"/>
      <c r="AN440" s="19"/>
      <c r="AO440" s="19"/>
      <c r="AP440" s="19"/>
      <c r="AQ440" s="19"/>
      <c r="AR440" s="19"/>
      <c r="AS440" s="19"/>
      <c r="AT440" s="19"/>
      <c r="AU440" s="19"/>
      <c r="AV440" s="19"/>
      <c r="AW440" s="19"/>
      <c r="AX440" s="19"/>
      <c r="AY440" s="19"/>
      <c r="AZ440" s="19"/>
      <c r="BA440" s="19"/>
      <c r="BB440" s="19"/>
      <c r="BC440" s="19"/>
    </row>
    <row r="441" spans="1:55" ht="24.95" customHeight="1" x14ac:dyDescent="0.15">
      <c r="A441" s="33" t="s">
        <v>453</v>
      </c>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c r="AA441" s="19"/>
      <c r="AB441" s="19"/>
      <c r="AC441" s="19"/>
      <c r="AD441" s="19"/>
      <c r="AE441" s="19"/>
      <c r="AF441" s="19"/>
      <c r="AG441" s="19"/>
      <c r="AH441" s="19"/>
      <c r="AI441" s="19"/>
      <c r="AJ441" s="19"/>
      <c r="AK441" s="19"/>
      <c r="AL441" s="19"/>
      <c r="AM441" s="19"/>
      <c r="AN441" s="19"/>
      <c r="AO441" s="19"/>
      <c r="AP441" s="19"/>
      <c r="AQ441" s="19"/>
      <c r="AR441" s="19"/>
      <c r="AS441" s="19"/>
      <c r="AT441" s="19"/>
      <c r="AU441" s="19"/>
      <c r="AV441" s="19"/>
      <c r="AW441" s="19"/>
      <c r="AX441" s="19"/>
      <c r="AY441" s="19"/>
      <c r="AZ441" s="19"/>
      <c r="BA441" s="19"/>
      <c r="BB441" s="19"/>
      <c r="BC441" s="19"/>
    </row>
    <row r="442" spans="1:55" ht="24.95" customHeight="1" x14ac:dyDescent="0.15">
      <c r="A442" s="33" t="s">
        <v>454</v>
      </c>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c r="AA442" s="19"/>
      <c r="AB442" s="19"/>
      <c r="AC442" s="19"/>
      <c r="AD442" s="19"/>
      <c r="AE442" s="19"/>
      <c r="AF442" s="19"/>
      <c r="AG442" s="19"/>
      <c r="AH442" s="19"/>
      <c r="AI442" s="19"/>
      <c r="AJ442" s="19"/>
      <c r="AK442" s="19"/>
      <c r="AL442" s="19"/>
      <c r="AM442" s="19"/>
      <c r="AN442" s="19"/>
      <c r="AO442" s="19"/>
      <c r="AP442" s="19"/>
      <c r="AQ442" s="19"/>
      <c r="AR442" s="19"/>
      <c r="AS442" s="19"/>
      <c r="AT442" s="19"/>
      <c r="AU442" s="19"/>
      <c r="AV442" s="19"/>
      <c r="AW442" s="19"/>
      <c r="AX442" s="19"/>
      <c r="AY442" s="19"/>
      <c r="AZ442" s="19"/>
      <c r="BA442" s="19"/>
      <c r="BB442" s="19"/>
      <c r="BC442" s="19"/>
    </row>
    <row r="443" spans="1:55" ht="24.95" customHeight="1" x14ac:dyDescent="0.15">
      <c r="A443" s="33" t="s">
        <v>459</v>
      </c>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c r="AA443" s="19"/>
      <c r="AB443" s="19"/>
      <c r="AC443" s="19"/>
      <c r="AD443" s="19"/>
      <c r="AE443" s="19"/>
      <c r="AF443" s="19"/>
      <c r="AG443" s="19"/>
      <c r="AH443" s="19"/>
      <c r="AI443" s="19"/>
      <c r="AJ443" s="19"/>
      <c r="AK443" s="19"/>
      <c r="AL443" s="19"/>
      <c r="AM443" s="19"/>
      <c r="AN443" s="19"/>
      <c r="AO443" s="19"/>
      <c r="AP443" s="19"/>
      <c r="AQ443" s="19"/>
      <c r="AR443" s="19"/>
      <c r="AS443" s="19"/>
      <c r="AT443" s="19"/>
      <c r="AU443" s="19"/>
      <c r="AV443" s="19"/>
      <c r="AW443" s="19"/>
      <c r="AX443" s="19"/>
      <c r="AY443" s="19"/>
      <c r="AZ443" s="19"/>
      <c r="BA443" s="19"/>
      <c r="BB443" s="19"/>
      <c r="BC443" s="19"/>
    </row>
    <row r="444" spans="1:55" ht="24.95" customHeight="1" x14ac:dyDescent="0.15">
      <c r="A444" s="33" t="s">
        <v>460</v>
      </c>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c r="AA444" s="19"/>
      <c r="AB444" s="19"/>
      <c r="AC444" s="19"/>
      <c r="AD444" s="19"/>
      <c r="AE444" s="19"/>
      <c r="AF444" s="19"/>
      <c r="AG444" s="19"/>
      <c r="AH444" s="19"/>
      <c r="AI444" s="19"/>
      <c r="AJ444" s="19"/>
      <c r="AK444" s="19"/>
      <c r="AL444" s="19"/>
      <c r="AM444" s="19"/>
      <c r="AN444" s="19"/>
      <c r="AO444" s="19"/>
      <c r="AP444" s="19"/>
      <c r="AQ444" s="19"/>
      <c r="AR444" s="19"/>
      <c r="AS444" s="19"/>
      <c r="AT444" s="19"/>
      <c r="AU444" s="19"/>
      <c r="AV444" s="19"/>
      <c r="AW444" s="19"/>
      <c r="AX444" s="19"/>
      <c r="AY444" s="19"/>
      <c r="AZ444" s="19"/>
      <c r="BA444" s="19"/>
      <c r="BB444" s="19"/>
      <c r="BC444" s="19"/>
    </row>
    <row r="445" spans="1:55" ht="24.95" customHeight="1" x14ac:dyDescent="0.15">
      <c r="A445" s="33" t="s">
        <v>461</v>
      </c>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c r="AA445" s="19"/>
      <c r="AB445" s="19"/>
      <c r="AC445" s="19"/>
      <c r="AD445" s="19"/>
      <c r="AE445" s="19"/>
      <c r="AF445" s="19"/>
      <c r="AG445" s="19"/>
      <c r="AH445" s="19"/>
      <c r="AI445" s="19"/>
      <c r="AJ445" s="19"/>
      <c r="AK445" s="19"/>
      <c r="AL445" s="19"/>
      <c r="AM445" s="19"/>
      <c r="AN445" s="19"/>
      <c r="AO445" s="19"/>
      <c r="AP445" s="19"/>
      <c r="AQ445" s="19"/>
      <c r="AR445" s="19"/>
      <c r="AS445" s="19"/>
      <c r="AT445" s="19"/>
      <c r="AU445" s="19"/>
      <c r="AV445" s="19"/>
      <c r="AW445" s="19"/>
      <c r="AX445" s="19"/>
      <c r="AY445" s="19"/>
      <c r="AZ445" s="19"/>
      <c r="BA445" s="19"/>
      <c r="BB445" s="19"/>
      <c r="BC445" s="19"/>
    </row>
    <row r="446" spans="1:55" ht="24.95" customHeight="1" x14ac:dyDescent="0.15">
      <c r="A446" s="33" t="s">
        <v>462</v>
      </c>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c r="AA446" s="19"/>
      <c r="AB446" s="19"/>
      <c r="AC446" s="19"/>
      <c r="AD446" s="19"/>
      <c r="AE446" s="19"/>
      <c r="AF446" s="19"/>
      <c r="AG446" s="19"/>
      <c r="AH446" s="19"/>
      <c r="AI446" s="19"/>
      <c r="AJ446" s="19"/>
      <c r="AK446" s="19"/>
      <c r="AL446" s="19"/>
      <c r="AM446" s="19"/>
      <c r="AN446" s="19"/>
      <c r="AO446" s="19"/>
      <c r="AP446" s="19"/>
      <c r="AQ446" s="19"/>
      <c r="AR446" s="19"/>
      <c r="AS446" s="19"/>
      <c r="AT446" s="19"/>
      <c r="AU446" s="19"/>
      <c r="AV446" s="19"/>
      <c r="AW446" s="19"/>
      <c r="AX446" s="19"/>
      <c r="AY446" s="19"/>
      <c r="AZ446" s="19"/>
      <c r="BA446" s="19"/>
      <c r="BB446" s="19"/>
      <c r="BC446" s="19"/>
    </row>
    <row r="447" spans="1:55" ht="24.95" customHeight="1" x14ac:dyDescent="0.15">
      <c r="A447" s="33" t="s">
        <v>463</v>
      </c>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c r="AA447" s="19"/>
      <c r="AB447" s="19"/>
      <c r="AC447" s="19"/>
      <c r="AD447" s="19"/>
      <c r="AE447" s="19"/>
      <c r="AF447" s="19"/>
      <c r="AG447" s="19"/>
      <c r="AH447" s="19"/>
      <c r="AI447" s="19"/>
      <c r="AJ447" s="19"/>
      <c r="AK447" s="19"/>
      <c r="AL447" s="19"/>
      <c r="AM447" s="19"/>
      <c r="AN447" s="19"/>
      <c r="AO447" s="19"/>
      <c r="AP447" s="19"/>
      <c r="AQ447" s="19"/>
      <c r="AR447" s="19"/>
      <c r="AS447" s="19"/>
      <c r="AT447" s="19"/>
      <c r="AU447" s="19"/>
      <c r="AV447" s="19"/>
      <c r="AW447" s="19"/>
      <c r="AX447" s="19"/>
      <c r="AY447" s="19"/>
      <c r="AZ447" s="19"/>
      <c r="BA447" s="19"/>
      <c r="BB447" s="19"/>
      <c r="BC447" s="19"/>
    </row>
    <row r="448" spans="1:55" ht="24.95" customHeight="1" x14ac:dyDescent="0.15">
      <c r="A448" s="33" t="s">
        <v>464</v>
      </c>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c r="AA448" s="19"/>
      <c r="AB448" s="19"/>
      <c r="AC448" s="19"/>
      <c r="AD448" s="19"/>
      <c r="AE448" s="19"/>
      <c r="AF448" s="19"/>
      <c r="AG448" s="19"/>
      <c r="AH448" s="19"/>
      <c r="AI448" s="19"/>
      <c r="AJ448" s="19"/>
      <c r="AK448" s="19"/>
      <c r="AL448" s="19"/>
      <c r="AM448" s="19"/>
      <c r="AN448" s="19"/>
      <c r="AO448" s="19"/>
      <c r="AP448" s="19"/>
      <c r="AQ448" s="19"/>
      <c r="AR448" s="19"/>
      <c r="AS448" s="19"/>
      <c r="AT448" s="19"/>
      <c r="AU448" s="19"/>
      <c r="AV448" s="19"/>
      <c r="AW448" s="19"/>
      <c r="AX448" s="19"/>
      <c r="AY448" s="19"/>
      <c r="AZ448" s="19"/>
      <c r="BA448" s="19"/>
      <c r="BB448" s="19"/>
      <c r="BC448" s="19"/>
    </row>
    <row r="449" spans="1:55" ht="24.95" customHeight="1" x14ac:dyDescent="0.15">
      <c r="A449" s="33" t="s">
        <v>465</v>
      </c>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c r="AA449" s="19"/>
      <c r="AB449" s="19"/>
      <c r="AC449" s="19"/>
      <c r="AD449" s="19"/>
      <c r="AE449" s="19"/>
      <c r="AF449" s="19"/>
      <c r="AG449" s="19"/>
      <c r="AH449" s="19"/>
      <c r="AI449" s="19"/>
      <c r="AJ449" s="19"/>
      <c r="AK449" s="19"/>
      <c r="AL449" s="19"/>
      <c r="AM449" s="19"/>
      <c r="AN449" s="19"/>
      <c r="AO449" s="19"/>
      <c r="AP449" s="19"/>
      <c r="AQ449" s="19"/>
      <c r="AR449" s="19"/>
      <c r="AS449" s="19"/>
      <c r="AT449" s="19"/>
      <c r="AU449" s="19"/>
      <c r="AV449" s="19"/>
      <c r="AW449" s="19"/>
      <c r="AX449" s="19"/>
      <c r="AY449" s="19"/>
      <c r="AZ449" s="19"/>
      <c r="BA449" s="19"/>
      <c r="BB449" s="19"/>
      <c r="BC449" s="19"/>
    </row>
    <row r="450" spans="1:55" ht="24.95" customHeight="1" x14ac:dyDescent="0.15">
      <c r="A450" s="33" t="s">
        <v>466</v>
      </c>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c r="AA450" s="19"/>
      <c r="AB450" s="19"/>
      <c r="AC450" s="19"/>
      <c r="AD450" s="19"/>
      <c r="AE450" s="19"/>
      <c r="AF450" s="19"/>
      <c r="AG450" s="19"/>
      <c r="AH450" s="19"/>
      <c r="AI450" s="19"/>
      <c r="AJ450" s="19"/>
      <c r="AK450" s="19"/>
      <c r="AL450" s="19"/>
      <c r="AM450" s="19"/>
      <c r="AN450" s="19"/>
      <c r="AO450" s="19"/>
      <c r="AP450" s="19"/>
      <c r="AQ450" s="19"/>
      <c r="AR450" s="19"/>
      <c r="AS450" s="19"/>
      <c r="AT450" s="19"/>
      <c r="AU450" s="19"/>
      <c r="AV450" s="19"/>
      <c r="AW450" s="19"/>
      <c r="AX450" s="19"/>
      <c r="AY450" s="19"/>
      <c r="AZ450" s="19"/>
      <c r="BA450" s="19"/>
      <c r="BB450" s="19"/>
      <c r="BC450" s="19"/>
    </row>
    <row r="451" spans="1:55" ht="33.75" customHeight="1" x14ac:dyDescent="0.15">
      <c r="A451" s="33" t="s">
        <v>467</v>
      </c>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c r="AA451" s="19"/>
      <c r="AB451" s="19"/>
      <c r="AC451" s="19"/>
      <c r="AD451" s="19"/>
      <c r="AE451" s="19"/>
      <c r="AF451" s="19"/>
      <c r="AG451" s="19"/>
      <c r="AH451" s="19"/>
      <c r="AI451" s="19"/>
      <c r="AJ451" s="19"/>
      <c r="AK451" s="19"/>
      <c r="AL451" s="19"/>
      <c r="AM451" s="19"/>
      <c r="AN451" s="19"/>
      <c r="AO451" s="19"/>
      <c r="AP451" s="19"/>
      <c r="AQ451" s="19"/>
      <c r="AR451" s="19"/>
      <c r="AS451" s="19"/>
      <c r="AT451" s="19"/>
      <c r="AU451" s="19"/>
      <c r="AV451" s="19"/>
      <c r="AW451" s="19"/>
      <c r="AX451" s="19"/>
      <c r="AY451" s="19"/>
      <c r="AZ451" s="19"/>
      <c r="BA451" s="19"/>
      <c r="BB451" s="19"/>
      <c r="BC451" s="19"/>
    </row>
    <row r="452" spans="1:55" ht="24.95" customHeight="1" x14ac:dyDescent="0.15">
      <c r="A452" s="33" t="s">
        <v>468</v>
      </c>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c r="AA452" s="19"/>
      <c r="AB452" s="19"/>
      <c r="AC452" s="19"/>
      <c r="AD452" s="19"/>
      <c r="AE452" s="19"/>
      <c r="AF452" s="19"/>
      <c r="AG452" s="19"/>
      <c r="AH452" s="19"/>
      <c r="AI452" s="19"/>
      <c r="AJ452" s="19"/>
      <c r="AK452" s="19"/>
      <c r="AL452" s="19"/>
      <c r="AM452" s="19"/>
      <c r="AN452" s="19"/>
      <c r="AO452" s="19"/>
      <c r="AP452" s="19"/>
      <c r="AQ452" s="19"/>
      <c r="AR452" s="19"/>
      <c r="AS452" s="19"/>
      <c r="AT452" s="19"/>
      <c r="AU452" s="19"/>
      <c r="AV452" s="19"/>
      <c r="AW452" s="19"/>
      <c r="AX452" s="19"/>
      <c r="AY452" s="19"/>
      <c r="AZ452" s="19"/>
      <c r="BA452" s="19"/>
      <c r="BB452" s="19"/>
      <c r="BC452" s="19"/>
    </row>
    <row r="453" spans="1:55" ht="24.95" customHeight="1" x14ac:dyDescent="0.15">
      <c r="A453" s="33" t="s">
        <v>469</v>
      </c>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c r="AA453" s="19"/>
      <c r="AB453" s="19"/>
      <c r="AC453" s="19"/>
      <c r="AD453" s="19"/>
      <c r="AE453" s="19"/>
      <c r="AF453" s="19"/>
      <c r="AG453" s="19"/>
      <c r="AH453" s="19"/>
      <c r="AI453" s="19"/>
      <c r="AJ453" s="19"/>
      <c r="AK453" s="19"/>
      <c r="AL453" s="19"/>
      <c r="AM453" s="19"/>
      <c r="AN453" s="19"/>
      <c r="AO453" s="19"/>
      <c r="AP453" s="19"/>
      <c r="AQ453" s="19"/>
      <c r="AR453" s="19"/>
      <c r="AS453" s="19"/>
      <c r="AT453" s="19"/>
      <c r="AU453" s="19"/>
      <c r="AV453" s="19"/>
      <c r="AW453" s="19"/>
      <c r="AX453" s="19"/>
      <c r="AY453" s="19"/>
      <c r="AZ453" s="19"/>
      <c r="BA453" s="19"/>
      <c r="BB453" s="19"/>
      <c r="BC453" s="19"/>
    </row>
    <row r="454" spans="1:55" ht="24.95" customHeight="1" x14ac:dyDescent="0.15">
      <c r="A454" s="33" t="s">
        <v>470</v>
      </c>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c r="AA454" s="19"/>
      <c r="AB454" s="19"/>
      <c r="AC454" s="19"/>
      <c r="AD454" s="19"/>
      <c r="AE454" s="19"/>
      <c r="AF454" s="19"/>
      <c r="AG454" s="19"/>
      <c r="AH454" s="19"/>
      <c r="AI454" s="19"/>
      <c r="AJ454" s="19"/>
      <c r="AK454" s="19"/>
      <c r="AL454" s="19"/>
      <c r="AM454" s="19"/>
      <c r="AN454" s="19"/>
      <c r="AO454" s="19"/>
      <c r="AP454" s="19"/>
      <c r="AQ454" s="19"/>
      <c r="AR454" s="19"/>
      <c r="AS454" s="19"/>
      <c r="AT454" s="19"/>
      <c r="AU454" s="19"/>
      <c r="AV454" s="19"/>
      <c r="AW454" s="19"/>
      <c r="AX454" s="19"/>
      <c r="AY454" s="19"/>
      <c r="AZ454" s="19"/>
      <c r="BA454" s="19"/>
      <c r="BB454" s="19"/>
      <c r="BC454" s="19"/>
    </row>
    <row r="455" spans="1:55" ht="24.95" customHeight="1" x14ac:dyDescent="0.15">
      <c r="A455" s="33" t="s">
        <v>471</v>
      </c>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c r="AA455" s="19"/>
      <c r="AB455" s="19"/>
      <c r="AC455" s="19"/>
      <c r="AD455" s="19"/>
      <c r="AE455" s="19"/>
      <c r="AF455" s="19"/>
      <c r="AG455" s="19"/>
      <c r="AH455" s="19"/>
      <c r="AI455" s="19"/>
      <c r="AJ455" s="19"/>
      <c r="AK455" s="19"/>
      <c r="AL455" s="19"/>
      <c r="AM455" s="19"/>
      <c r="AN455" s="19"/>
      <c r="AO455" s="19"/>
      <c r="AP455" s="19"/>
      <c r="AQ455" s="19"/>
      <c r="AR455" s="19"/>
      <c r="AS455" s="19"/>
      <c r="AT455" s="19"/>
      <c r="AU455" s="19"/>
      <c r="AV455" s="19"/>
      <c r="AW455" s="19"/>
      <c r="AX455" s="19"/>
      <c r="AY455" s="19"/>
      <c r="AZ455" s="19"/>
      <c r="BA455" s="19"/>
      <c r="BB455" s="19"/>
      <c r="BC455" s="19"/>
    </row>
    <row r="456" spans="1:55" ht="24.95" customHeight="1" x14ac:dyDescent="0.15">
      <c r="A456" s="33" t="s">
        <v>472</v>
      </c>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c r="AA456" s="19"/>
      <c r="AB456" s="19"/>
      <c r="AC456" s="19"/>
      <c r="AD456" s="19"/>
      <c r="AE456" s="19"/>
      <c r="AF456" s="19"/>
      <c r="AG456" s="19"/>
      <c r="AH456" s="19"/>
      <c r="AI456" s="19"/>
      <c r="AJ456" s="19"/>
      <c r="AK456" s="19"/>
      <c r="AL456" s="19"/>
      <c r="AM456" s="19"/>
      <c r="AN456" s="19"/>
      <c r="AO456" s="19"/>
      <c r="AP456" s="19"/>
      <c r="AQ456" s="19"/>
      <c r="AR456" s="19"/>
      <c r="AS456" s="19"/>
      <c r="AT456" s="19"/>
      <c r="AU456" s="19"/>
      <c r="AV456" s="19"/>
      <c r="AW456" s="19"/>
      <c r="AX456" s="19"/>
      <c r="AY456" s="19"/>
      <c r="AZ456" s="19"/>
      <c r="BA456" s="19"/>
      <c r="BB456" s="19"/>
      <c r="BC456" s="19"/>
    </row>
    <row r="457" spans="1:55" ht="24.95" customHeight="1" x14ac:dyDescent="0.15">
      <c r="A457" s="33" t="s">
        <v>473</v>
      </c>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c r="AA457" s="19"/>
      <c r="AB457" s="19"/>
      <c r="AC457" s="19"/>
      <c r="AD457" s="19"/>
      <c r="AE457" s="19"/>
      <c r="AF457" s="19"/>
      <c r="AG457" s="19"/>
      <c r="AH457" s="19"/>
      <c r="AI457" s="19"/>
      <c r="AJ457" s="19"/>
      <c r="AK457" s="19"/>
      <c r="AL457" s="19"/>
      <c r="AM457" s="19"/>
      <c r="AN457" s="19"/>
      <c r="AO457" s="19"/>
      <c r="AP457" s="19"/>
      <c r="AQ457" s="19"/>
      <c r="AR457" s="19"/>
      <c r="AS457" s="19"/>
      <c r="AT457" s="19"/>
      <c r="AU457" s="19"/>
      <c r="AV457" s="19"/>
      <c r="AW457" s="19"/>
      <c r="AX457" s="19"/>
      <c r="AY457" s="19"/>
      <c r="AZ457" s="19"/>
      <c r="BA457" s="19"/>
      <c r="BB457" s="19"/>
      <c r="BC457" s="19"/>
    </row>
    <row r="458" spans="1:55" ht="24.95" customHeight="1" x14ac:dyDescent="0.15">
      <c r="A458" s="33" t="s">
        <v>474</v>
      </c>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c r="AA458" s="19"/>
      <c r="AB458" s="19"/>
      <c r="AC458" s="19"/>
      <c r="AD458" s="19"/>
      <c r="AE458" s="19"/>
      <c r="AF458" s="19"/>
      <c r="AG458" s="19"/>
      <c r="AH458" s="19"/>
      <c r="AI458" s="19"/>
      <c r="AJ458" s="19"/>
      <c r="AK458" s="19"/>
      <c r="AL458" s="19"/>
      <c r="AM458" s="19"/>
      <c r="AN458" s="19"/>
      <c r="AO458" s="19"/>
      <c r="AP458" s="19"/>
      <c r="AQ458" s="19"/>
      <c r="AR458" s="19"/>
      <c r="AS458" s="19"/>
      <c r="AT458" s="19"/>
      <c r="AU458" s="19"/>
      <c r="AV458" s="19"/>
      <c r="AW458" s="19"/>
      <c r="AX458" s="19"/>
      <c r="AY458" s="19"/>
      <c r="AZ458" s="19"/>
      <c r="BA458" s="19"/>
      <c r="BB458" s="19"/>
      <c r="BC458" s="19"/>
    </row>
    <row r="459" spans="1:55" ht="34.5" customHeight="1" x14ac:dyDescent="0.15">
      <c r="A459" s="33" t="s">
        <v>475</v>
      </c>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c r="AA459" s="19"/>
      <c r="AB459" s="19"/>
      <c r="AC459" s="19"/>
      <c r="AD459" s="19"/>
      <c r="AE459" s="19"/>
      <c r="AF459" s="19"/>
      <c r="AG459" s="19"/>
      <c r="AH459" s="19"/>
      <c r="AI459" s="19"/>
      <c r="AJ459" s="19"/>
      <c r="AK459" s="19"/>
      <c r="AL459" s="19"/>
      <c r="AM459" s="19"/>
      <c r="AN459" s="19"/>
      <c r="AO459" s="19"/>
      <c r="AP459" s="19"/>
      <c r="AQ459" s="19"/>
      <c r="AR459" s="19"/>
      <c r="AS459" s="19"/>
      <c r="AT459" s="19"/>
      <c r="AU459" s="19"/>
      <c r="AV459" s="19"/>
      <c r="AW459" s="19"/>
      <c r="AX459" s="19"/>
      <c r="AY459" s="19"/>
      <c r="AZ459" s="19"/>
      <c r="BA459" s="19"/>
      <c r="BB459" s="19"/>
      <c r="BC459" s="19"/>
    </row>
    <row r="460" spans="1:55" ht="24.95" customHeight="1" x14ac:dyDescent="0.15">
      <c r="A460" s="33" t="s">
        <v>476</v>
      </c>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c r="AA460" s="19"/>
      <c r="AB460" s="19"/>
      <c r="AC460" s="19"/>
      <c r="AD460" s="19"/>
      <c r="AE460" s="19"/>
      <c r="AF460" s="19"/>
      <c r="AG460" s="19"/>
      <c r="AH460" s="19"/>
      <c r="AI460" s="19"/>
      <c r="AJ460" s="19"/>
      <c r="AK460" s="19"/>
      <c r="AL460" s="19"/>
      <c r="AM460" s="19"/>
      <c r="AN460" s="19"/>
      <c r="AO460" s="19"/>
      <c r="AP460" s="19"/>
      <c r="AQ460" s="19"/>
      <c r="AR460" s="19"/>
      <c r="AS460" s="19"/>
      <c r="AT460" s="19"/>
      <c r="AU460" s="19"/>
      <c r="AV460" s="19"/>
      <c r="AW460" s="19"/>
      <c r="AX460" s="19"/>
      <c r="AY460" s="19"/>
      <c r="AZ460" s="19"/>
      <c r="BA460" s="19"/>
      <c r="BB460" s="19"/>
      <c r="BC460" s="19"/>
    </row>
    <row r="461" spans="1:55" ht="51.75" customHeight="1" x14ac:dyDescent="0.15">
      <c r="A461" s="33" t="s">
        <v>477</v>
      </c>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c r="AA461" s="19"/>
      <c r="AB461" s="19"/>
      <c r="AC461" s="19"/>
      <c r="AD461" s="19"/>
      <c r="AE461" s="19"/>
      <c r="AF461" s="19"/>
      <c r="AG461" s="19"/>
      <c r="AH461" s="19"/>
      <c r="AI461" s="19"/>
      <c r="AJ461" s="19"/>
      <c r="AK461" s="19"/>
      <c r="AL461" s="19"/>
      <c r="AM461" s="19"/>
      <c r="AN461" s="19"/>
      <c r="AO461" s="19"/>
      <c r="AP461" s="19"/>
      <c r="AQ461" s="19"/>
      <c r="AR461" s="19"/>
      <c r="AS461" s="19"/>
      <c r="AT461" s="19"/>
      <c r="AU461" s="19"/>
      <c r="AV461" s="19"/>
      <c r="AW461" s="19"/>
      <c r="AX461" s="19"/>
      <c r="AY461" s="19"/>
      <c r="AZ461" s="19"/>
      <c r="BA461" s="19"/>
      <c r="BB461" s="19"/>
      <c r="BC461" s="19"/>
    </row>
    <row r="462" spans="1:55" ht="36" customHeight="1" x14ac:dyDescent="0.15">
      <c r="A462" s="33" t="s">
        <v>478</v>
      </c>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c r="AA462" s="19"/>
      <c r="AB462" s="19"/>
      <c r="AC462" s="19"/>
      <c r="AD462" s="19"/>
      <c r="AE462" s="19"/>
      <c r="AF462" s="19"/>
      <c r="AG462" s="19"/>
      <c r="AH462" s="19"/>
      <c r="AI462" s="19"/>
      <c r="AJ462" s="19"/>
      <c r="AK462" s="19"/>
      <c r="AL462" s="19"/>
      <c r="AM462" s="19"/>
      <c r="AN462" s="19"/>
      <c r="AO462" s="19"/>
      <c r="AP462" s="19"/>
      <c r="AQ462" s="19"/>
      <c r="AR462" s="19"/>
      <c r="AS462" s="19"/>
      <c r="AT462" s="19"/>
      <c r="AU462" s="19"/>
      <c r="AV462" s="19"/>
      <c r="AW462" s="19"/>
      <c r="AX462" s="19"/>
      <c r="AY462" s="19"/>
      <c r="AZ462" s="19"/>
      <c r="BA462" s="19"/>
      <c r="BB462" s="19"/>
      <c r="BC462" s="19"/>
    </row>
    <row r="463" spans="1:55" ht="69" customHeight="1" x14ac:dyDescent="0.15">
      <c r="A463" s="33" t="s">
        <v>479</v>
      </c>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c r="AA463" s="19"/>
      <c r="AB463" s="19"/>
      <c r="AC463" s="19"/>
      <c r="AD463" s="19"/>
      <c r="AE463" s="19"/>
      <c r="AF463" s="19"/>
      <c r="AG463" s="19"/>
      <c r="AH463" s="19"/>
      <c r="AI463" s="19"/>
      <c r="AJ463" s="19"/>
      <c r="AK463" s="19"/>
      <c r="AL463" s="19"/>
      <c r="AM463" s="19"/>
      <c r="AN463" s="19"/>
      <c r="AO463" s="19"/>
      <c r="AP463" s="19"/>
      <c r="AQ463" s="19"/>
      <c r="AR463" s="19"/>
      <c r="AS463" s="19"/>
      <c r="AT463" s="19"/>
      <c r="AU463" s="19"/>
      <c r="AV463" s="19"/>
      <c r="AW463" s="19"/>
      <c r="AX463" s="19"/>
      <c r="AY463" s="19"/>
      <c r="AZ463" s="19"/>
      <c r="BA463" s="19"/>
      <c r="BB463" s="19"/>
      <c r="BC463" s="19"/>
    </row>
    <row r="464" spans="1:55" ht="31.35" customHeight="1" x14ac:dyDescent="0.15">
      <c r="A464" s="33" t="s">
        <v>480</v>
      </c>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c r="AA464" s="19"/>
      <c r="AB464" s="19"/>
      <c r="AC464" s="19"/>
      <c r="AD464" s="19"/>
      <c r="AE464" s="19"/>
      <c r="AF464" s="19"/>
      <c r="AG464" s="19"/>
      <c r="AH464" s="19"/>
      <c r="AI464" s="19"/>
      <c r="AJ464" s="19"/>
      <c r="AK464" s="19"/>
      <c r="AL464" s="19"/>
      <c r="AM464" s="19"/>
      <c r="AN464" s="19"/>
      <c r="AO464" s="19"/>
      <c r="AP464" s="19"/>
      <c r="AQ464" s="19"/>
      <c r="AR464" s="19"/>
      <c r="AS464" s="19"/>
      <c r="AT464" s="19"/>
      <c r="AU464" s="19"/>
      <c r="AV464" s="19"/>
      <c r="AW464" s="19"/>
      <c r="AX464" s="19"/>
      <c r="AY464" s="19"/>
      <c r="AZ464" s="19"/>
      <c r="BA464" s="19"/>
      <c r="BB464" s="19"/>
      <c r="BC464" s="19"/>
    </row>
    <row r="465" spans="1:55" ht="31.5" customHeight="1" x14ac:dyDescent="0.15">
      <c r="A465" s="33" t="s">
        <v>481</v>
      </c>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c r="AA465" s="19"/>
      <c r="AB465" s="19"/>
      <c r="AC465" s="19"/>
      <c r="AD465" s="19"/>
      <c r="AE465" s="19"/>
      <c r="AF465" s="19"/>
      <c r="AG465" s="19"/>
      <c r="AH465" s="19"/>
      <c r="AI465" s="19"/>
      <c r="AJ465" s="19"/>
      <c r="AK465" s="19"/>
      <c r="AL465" s="19"/>
      <c r="AM465" s="19"/>
      <c r="AN465" s="19"/>
      <c r="AO465" s="19"/>
      <c r="AP465" s="19"/>
      <c r="AQ465" s="19"/>
      <c r="AR465" s="19"/>
      <c r="AS465" s="19"/>
      <c r="AT465" s="19"/>
      <c r="AU465" s="19"/>
      <c r="AV465" s="19"/>
      <c r="AW465" s="19"/>
      <c r="AX465" s="19"/>
      <c r="AY465" s="19"/>
      <c r="AZ465" s="19"/>
      <c r="BA465" s="19"/>
      <c r="BB465" s="19"/>
      <c r="BC465" s="19"/>
    </row>
    <row r="466" spans="1:55" ht="25.5" customHeight="1" x14ac:dyDescent="0.15">
      <c r="A466" s="33" t="s">
        <v>482</v>
      </c>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c r="AA466" s="19"/>
      <c r="AB466" s="19"/>
      <c r="AC466" s="19"/>
      <c r="AD466" s="19"/>
      <c r="AE466" s="19"/>
      <c r="AF466" s="19"/>
      <c r="AG466" s="19"/>
      <c r="AH466" s="19"/>
      <c r="AI466" s="19"/>
      <c r="AJ466" s="19"/>
      <c r="AK466" s="19"/>
      <c r="AL466" s="19"/>
      <c r="AM466" s="19"/>
      <c r="AN466" s="19"/>
      <c r="AO466" s="19"/>
      <c r="AP466" s="19"/>
      <c r="AQ466" s="19"/>
      <c r="AR466" s="19"/>
      <c r="AS466" s="19"/>
      <c r="AT466" s="19"/>
      <c r="AU466" s="19"/>
      <c r="AV466" s="19"/>
      <c r="AW466" s="19"/>
      <c r="AX466" s="19"/>
      <c r="AY466" s="19"/>
      <c r="AZ466" s="19"/>
      <c r="BA466" s="19"/>
      <c r="BB466" s="19"/>
      <c r="BC466" s="19"/>
    </row>
    <row r="467" spans="1:55" ht="56.65" customHeight="1" x14ac:dyDescent="0.15"/>
    <row r="468" spans="1:55" ht="14.1" customHeight="1" x14ac:dyDescent="0.15">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c r="AC468" s="15"/>
      <c r="AD468" s="15"/>
      <c r="AE468" s="15"/>
      <c r="AF468" s="15"/>
      <c r="AG468" s="15"/>
      <c r="AH468" s="15"/>
      <c r="AI468" s="15"/>
      <c r="AJ468" s="15"/>
      <c r="AK468" s="15"/>
      <c r="AL468" s="15"/>
      <c r="AM468" s="15"/>
      <c r="AN468" s="15"/>
      <c r="AO468" s="15"/>
      <c r="AP468" s="15"/>
      <c r="AQ468" s="15"/>
      <c r="AR468" s="15"/>
      <c r="AS468" s="15"/>
      <c r="AT468" s="15"/>
      <c r="AU468" s="15"/>
      <c r="AV468" s="15"/>
      <c r="AW468" s="15"/>
      <c r="AX468" s="15"/>
      <c r="AY468" s="15"/>
      <c r="AZ468" s="15"/>
      <c r="BA468" s="15"/>
      <c r="BB468" s="15"/>
      <c r="BC468" s="68"/>
    </row>
    <row r="469" spans="1:55" ht="17.100000000000001" customHeight="1" x14ac:dyDescent="0.25">
      <c r="A469" s="15"/>
      <c r="B469" s="15"/>
      <c r="C469" s="15"/>
      <c r="D469" s="15"/>
      <c r="E469" s="15"/>
      <c r="F469" s="71" t="s">
        <v>483</v>
      </c>
      <c r="G469" s="71"/>
      <c r="H469" s="71"/>
      <c r="I469" s="71"/>
      <c r="J469" s="71"/>
      <c r="K469" s="71"/>
      <c r="L469" s="71"/>
      <c r="M469" s="71"/>
      <c r="N469" s="71"/>
      <c r="O469" s="71"/>
      <c r="P469" s="71"/>
      <c r="Q469" s="71"/>
      <c r="R469" s="71"/>
      <c r="S469" s="71"/>
      <c r="T469" s="72"/>
      <c r="U469" s="72"/>
      <c r="V469" s="72"/>
      <c r="W469" s="72"/>
      <c r="X469" s="72"/>
      <c r="Y469" s="72"/>
      <c r="Z469" s="72"/>
      <c r="AA469" s="72"/>
      <c r="AB469" s="72"/>
      <c r="AC469" s="72"/>
      <c r="AD469" s="72"/>
      <c r="AE469" s="72"/>
      <c r="AF469" s="72"/>
      <c r="AG469" s="72"/>
      <c r="AH469" s="73" t="s">
        <v>501</v>
      </c>
      <c r="AI469" s="74"/>
      <c r="AJ469" s="74"/>
      <c r="AK469" s="74"/>
      <c r="AL469" s="74"/>
      <c r="AM469" s="74"/>
      <c r="AN469" s="74"/>
      <c r="AO469" s="74"/>
      <c r="AP469" s="74"/>
      <c r="AQ469" s="74"/>
      <c r="AR469" s="74"/>
      <c r="AS469" s="74"/>
      <c r="AT469" s="74"/>
      <c r="AU469" s="74"/>
      <c r="AV469" s="15"/>
      <c r="AW469" s="15"/>
      <c r="AX469" s="15"/>
      <c r="AY469" s="15"/>
      <c r="AZ469" s="15"/>
      <c r="BA469" s="15"/>
      <c r="BB469" s="15"/>
      <c r="BC469" s="68"/>
    </row>
    <row r="470" spans="1:55" ht="14.1" customHeight="1" x14ac:dyDescent="0.15">
      <c r="A470" s="15"/>
      <c r="B470" s="15"/>
      <c r="C470" s="15"/>
      <c r="D470" s="15"/>
      <c r="E470" s="15"/>
      <c r="F470" s="15"/>
      <c r="G470" s="15"/>
      <c r="H470" s="15"/>
      <c r="I470" s="15"/>
      <c r="J470" s="15"/>
      <c r="K470" s="15"/>
      <c r="L470" s="15"/>
      <c r="M470" s="15"/>
      <c r="N470" s="15"/>
      <c r="O470" s="15"/>
      <c r="P470" s="15"/>
      <c r="Q470" s="15"/>
      <c r="R470" s="15"/>
      <c r="S470" s="15"/>
      <c r="T470" s="16" t="s">
        <v>484</v>
      </c>
      <c r="U470" s="16"/>
      <c r="V470" s="16"/>
      <c r="W470" s="16"/>
      <c r="X470" s="16"/>
      <c r="Y470" s="16"/>
      <c r="Z470" s="16"/>
      <c r="AA470" s="16"/>
      <c r="AB470" s="16"/>
      <c r="AC470" s="16"/>
      <c r="AD470" s="16"/>
      <c r="AE470" s="16"/>
      <c r="AF470" s="16"/>
      <c r="AG470" s="16"/>
      <c r="AH470" s="16" t="s">
        <v>485</v>
      </c>
      <c r="AI470" s="16"/>
      <c r="AJ470" s="16"/>
      <c r="AK470" s="16"/>
      <c r="AL470" s="16"/>
      <c r="AM470" s="16"/>
      <c r="AN470" s="16"/>
      <c r="AO470" s="16"/>
      <c r="AP470" s="16"/>
      <c r="AQ470" s="16"/>
      <c r="AR470" s="16"/>
      <c r="AS470" s="16"/>
      <c r="AT470" s="16"/>
      <c r="AU470" s="16"/>
      <c r="AV470" s="15"/>
      <c r="AW470" s="15"/>
      <c r="AX470" s="15"/>
      <c r="AY470" s="15"/>
      <c r="AZ470" s="15"/>
      <c r="BA470" s="15"/>
      <c r="BB470" s="15"/>
      <c r="BC470" s="68"/>
    </row>
    <row r="471" spans="1:55" ht="88.5" customHeight="1" x14ac:dyDescent="0.15">
      <c r="N471" s="10" t="s">
        <v>55</v>
      </c>
    </row>
    <row r="472" spans="1:55" ht="14.1" customHeight="1" x14ac:dyDescent="0.15">
      <c r="A472" s="43" t="s">
        <v>455</v>
      </c>
      <c r="B472" s="43"/>
      <c r="C472" s="43"/>
      <c r="D472" s="43"/>
      <c r="E472" s="43"/>
      <c r="F472" s="43"/>
      <c r="G472" s="43" t="s">
        <v>456</v>
      </c>
      <c r="H472" s="43"/>
      <c r="I472" s="43"/>
      <c r="J472" s="43"/>
      <c r="K472" s="43"/>
      <c r="L472" s="43"/>
      <c r="M472" s="43"/>
      <c r="N472" s="43"/>
      <c r="O472" s="43"/>
      <c r="P472" s="43"/>
      <c r="Q472" s="43"/>
      <c r="R472" s="43"/>
      <c r="S472" s="43"/>
      <c r="T472" s="43"/>
      <c r="U472" s="43"/>
      <c r="V472" s="44" t="s">
        <v>457</v>
      </c>
      <c r="W472" s="44"/>
      <c r="X472" s="44"/>
      <c r="Y472" s="44"/>
      <c r="Z472" s="44"/>
      <c r="AA472" s="44"/>
      <c r="AB472" s="44"/>
      <c r="AC472" s="44"/>
      <c r="AD472" s="44"/>
      <c r="AE472" s="44"/>
      <c r="AF472" s="44"/>
      <c r="AG472" s="44"/>
      <c r="AH472" s="44"/>
      <c r="AI472" s="44"/>
      <c r="AJ472" s="45" t="s">
        <v>458</v>
      </c>
      <c r="AK472" s="45"/>
      <c r="AL472" s="45"/>
      <c r="AM472" s="45"/>
      <c r="AN472" s="45"/>
      <c r="AO472" s="45"/>
      <c r="AP472" s="45"/>
      <c r="AQ472" s="45"/>
      <c r="AR472" s="45"/>
      <c r="AS472" s="45"/>
      <c r="AT472" s="45"/>
      <c r="AU472" s="45"/>
      <c r="AV472" s="45"/>
      <c r="AW472" s="45"/>
      <c r="AX472" s="43" t="s">
        <v>486</v>
      </c>
      <c r="AY472" s="43"/>
      <c r="AZ472" s="43"/>
      <c r="BA472" s="43"/>
      <c r="BB472" s="43"/>
      <c r="BC472" s="43"/>
    </row>
    <row r="473" spans="1:55" ht="2.25" customHeight="1" x14ac:dyDescent="0.15">
      <c r="B473" s="69"/>
      <c r="C473" s="69"/>
      <c r="D473" s="69"/>
      <c r="E473" s="69"/>
      <c r="F473" s="69"/>
      <c r="G473" s="69"/>
    </row>
    <row r="474" spans="1:55" ht="64.349999999999994" customHeight="1" x14ac:dyDescent="0.15">
      <c r="B474" s="69"/>
      <c r="C474" s="69"/>
      <c r="D474" s="69"/>
      <c r="E474" s="69"/>
      <c r="F474" s="69"/>
      <c r="G474" s="69"/>
      <c r="K474" s="70" t="s">
        <v>487</v>
      </c>
      <c r="L474" s="70"/>
      <c r="M474" s="70"/>
      <c r="N474" s="70"/>
      <c r="O474" s="70"/>
      <c r="P474" s="70"/>
      <c r="Q474" s="70"/>
      <c r="R474" s="70"/>
      <c r="S474" s="70"/>
      <c r="T474" s="70"/>
      <c r="U474" s="70"/>
      <c r="V474" s="70"/>
      <c r="W474" s="70"/>
      <c r="X474" s="70"/>
      <c r="Y474" s="70"/>
      <c r="Z474" s="70"/>
      <c r="AA474" s="70"/>
      <c r="AB474" s="70"/>
      <c r="AC474" s="70"/>
      <c r="AD474" s="70"/>
      <c r="AE474" s="70"/>
      <c r="AF474" s="70"/>
      <c r="AG474" s="70"/>
      <c r="AH474" s="70"/>
      <c r="AI474" s="70"/>
      <c r="AJ474" s="70"/>
      <c r="AK474" s="70"/>
      <c r="AL474" s="70"/>
      <c r="AM474" s="70"/>
      <c r="AN474" s="70"/>
      <c r="AO474" s="70"/>
      <c r="AP474" s="70"/>
      <c r="AQ474" s="70"/>
      <c r="AR474" s="70"/>
      <c r="AS474" s="70"/>
      <c r="AT474" s="70"/>
      <c r="AU474" s="70"/>
      <c r="AV474" s="70"/>
      <c r="AW474" s="70"/>
      <c r="AX474" s="70"/>
    </row>
    <row r="475" spans="1:55" ht="2.85" customHeight="1" x14ac:dyDescent="0.15">
      <c r="K475" s="70"/>
      <c r="L475" s="70"/>
      <c r="M475" s="70"/>
      <c r="N475" s="70"/>
      <c r="O475" s="70"/>
      <c r="P475" s="70"/>
      <c r="Q475" s="70"/>
      <c r="R475" s="70"/>
      <c r="S475" s="70"/>
      <c r="T475" s="70"/>
      <c r="U475" s="70"/>
      <c r="V475" s="70"/>
      <c r="W475" s="70"/>
      <c r="X475" s="70"/>
      <c r="Y475" s="70"/>
      <c r="Z475" s="70"/>
      <c r="AA475" s="70"/>
      <c r="AB475" s="70"/>
      <c r="AC475" s="70"/>
      <c r="AD475" s="70"/>
      <c r="AE475" s="70"/>
      <c r="AF475" s="70"/>
      <c r="AG475" s="70"/>
      <c r="AH475" s="70"/>
      <c r="AI475" s="70"/>
      <c r="AJ475" s="70"/>
      <c r="AK475" s="70"/>
      <c r="AL475" s="70"/>
      <c r="AM475" s="70"/>
      <c r="AN475" s="70"/>
      <c r="AO475" s="70"/>
      <c r="AP475" s="70"/>
      <c r="AQ475" s="70"/>
      <c r="AR475" s="70"/>
      <c r="AS475" s="70"/>
      <c r="AT475" s="70"/>
      <c r="AU475" s="70"/>
      <c r="AV475" s="70"/>
      <c r="AW475" s="70"/>
      <c r="AX475" s="70"/>
    </row>
  </sheetData>
  <mergeCells count="1744">
    <mergeCell ref="A175:D175"/>
    <mergeCell ref="E175:Z175"/>
    <mergeCell ref="AA175:AE175"/>
    <mergeCell ref="AF175:AN175"/>
    <mergeCell ref="AO175:AQ175"/>
    <mergeCell ref="AR175:AT175"/>
    <mergeCell ref="AU175:BC175"/>
    <mergeCell ref="A176:D176"/>
    <mergeCell ref="E176:Z176"/>
    <mergeCell ref="AA176:AE176"/>
    <mergeCell ref="AF176:AN176"/>
    <mergeCell ref="AO176:AQ176"/>
    <mergeCell ref="AR176:AT176"/>
    <mergeCell ref="AU176:BC176"/>
    <mergeCell ref="A469:E469"/>
    <mergeCell ref="F469:S469"/>
    <mergeCell ref="T469:AG469"/>
    <mergeCell ref="AH469:AU469"/>
    <mergeCell ref="AV469:BB469"/>
    <mergeCell ref="A443:BC443"/>
    <mergeCell ref="A444:BC444"/>
    <mergeCell ref="A445:BC445"/>
    <mergeCell ref="A446:BC446"/>
    <mergeCell ref="A447:BC447"/>
    <mergeCell ref="A448:BC448"/>
    <mergeCell ref="A449:BC449"/>
    <mergeCell ref="A450:BC450"/>
    <mergeCell ref="A451:BC451"/>
    <mergeCell ref="A452:BC452"/>
    <mergeCell ref="A453:BC453"/>
    <mergeCell ref="A454:BC454"/>
    <mergeCell ref="A455:BC455"/>
    <mergeCell ref="A470:E470"/>
    <mergeCell ref="F470:S470"/>
    <mergeCell ref="T470:AG470"/>
    <mergeCell ref="AH470:AU470"/>
    <mergeCell ref="AV470:BB470"/>
    <mergeCell ref="BC468:BC470"/>
    <mergeCell ref="A472:F472"/>
    <mergeCell ref="G472:U472"/>
    <mergeCell ref="V472:AI472"/>
    <mergeCell ref="AJ472:AW472"/>
    <mergeCell ref="AX472:BC472"/>
    <mergeCell ref="B473:G474"/>
    <mergeCell ref="K474:AX475"/>
    <mergeCell ref="A460:BC460"/>
    <mergeCell ref="A461:BC461"/>
    <mergeCell ref="A462:BC462"/>
    <mergeCell ref="A463:BC463"/>
    <mergeCell ref="A464:BC464"/>
    <mergeCell ref="A465:BC465"/>
    <mergeCell ref="A466:BC466"/>
    <mergeCell ref="A468:E468"/>
    <mergeCell ref="F468:S468"/>
    <mergeCell ref="T468:AG468"/>
    <mergeCell ref="AH468:AU468"/>
    <mergeCell ref="AV468:BB468"/>
    <mergeCell ref="A456:BC456"/>
    <mergeCell ref="A457:BC457"/>
    <mergeCell ref="A458:BC458"/>
    <mergeCell ref="A459:BC459"/>
    <mergeCell ref="A433:BC433"/>
    <mergeCell ref="A434:W434"/>
    <mergeCell ref="X434:Y434"/>
    <mergeCell ref="Z434:BC434"/>
    <mergeCell ref="A435:B435"/>
    <mergeCell ref="C435:V435"/>
    <mergeCell ref="W435:BC435"/>
    <mergeCell ref="A436:BC436"/>
    <mergeCell ref="A437:BC437"/>
    <mergeCell ref="A438:BC438"/>
    <mergeCell ref="A439:BC439"/>
    <mergeCell ref="A440:BC440"/>
    <mergeCell ref="A441:BC441"/>
    <mergeCell ref="A442:BC442"/>
    <mergeCell ref="A430:D430"/>
    <mergeCell ref="E430:Z430"/>
    <mergeCell ref="AA430:AE430"/>
    <mergeCell ref="AF430:AN430"/>
    <mergeCell ref="AO430:AQ430"/>
    <mergeCell ref="AR430:AT430"/>
    <mergeCell ref="AU430:BC430"/>
    <mergeCell ref="A431:AF431"/>
    <mergeCell ref="AG431:AH431"/>
    <mergeCell ref="AI431:BC431"/>
    <mergeCell ref="A432:B432"/>
    <mergeCell ref="C432:N432"/>
    <mergeCell ref="O432:Z432"/>
    <mergeCell ref="AA432:AE432"/>
    <mergeCell ref="AF432:AN432"/>
    <mergeCell ref="AO432:AQ432"/>
    <mergeCell ref="AR432:AT432"/>
    <mergeCell ref="AU432:BC432"/>
    <mergeCell ref="A428:C428"/>
    <mergeCell ref="D428:M428"/>
    <mergeCell ref="N428:Q428"/>
    <mergeCell ref="R428:X428"/>
    <mergeCell ref="Y428:AB428"/>
    <mergeCell ref="AC428:AD428"/>
    <mergeCell ref="AE428:AJ428"/>
    <mergeCell ref="AK428:AM428"/>
    <mergeCell ref="AN428:AO428"/>
    <mergeCell ref="AQ428:AR428"/>
    <mergeCell ref="AT428:AZ428"/>
    <mergeCell ref="BA428:BC428"/>
    <mergeCell ref="A429:C429"/>
    <mergeCell ref="D429:M429"/>
    <mergeCell ref="N429:Q429"/>
    <mergeCell ref="R429:X429"/>
    <mergeCell ref="Y429:AB429"/>
    <mergeCell ref="AC429:AD429"/>
    <mergeCell ref="AE429:AJ429"/>
    <mergeCell ref="AK429:AM429"/>
    <mergeCell ref="AN429:AO429"/>
    <mergeCell ref="AQ429:AR429"/>
    <mergeCell ref="AT429:AZ429"/>
    <mergeCell ref="BA429:BC429"/>
    <mergeCell ref="A426:C426"/>
    <mergeCell ref="D426:M426"/>
    <mergeCell ref="N426:Q426"/>
    <mergeCell ref="R426:X426"/>
    <mergeCell ref="Y426:AB426"/>
    <mergeCell ref="AC426:AD426"/>
    <mergeCell ref="AE426:AJ426"/>
    <mergeCell ref="AK426:AM426"/>
    <mergeCell ref="AN426:AO426"/>
    <mergeCell ref="AQ426:AR426"/>
    <mergeCell ref="AT426:AZ426"/>
    <mergeCell ref="BA426:BC426"/>
    <mergeCell ref="A427:C427"/>
    <mergeCell ref="D427:M427"/>
    <mergeCell ref="N427:Q427"/>
    <mergeCell ref="R427:X427"/>
    <mergeCell ref="Y427:AB427"/>
    <mergeCell ref="AC427:AD427"/>
    <mergeCell ref="AE427:AJ427"/>
    <mergeCell ref="AK427:AM427"/>
    <mergeCell ref="AN427:AO427"/>
    <mergeCell ref="AQ427:AR427"/>
    <mergeCell ref="AT427:AZ427"/>
    <mergeCell ref="BA427:BC427"/>
    <mergeCell ref="A424:C424"/>
    <mergeCell ref="D424:M424"/>
    <mergeCell ref="N424:Q424"/>
    <mergeCell ref="R424:X424"/>
    <mergeCell ref="Y424:AB424"/>
    <mergeCell ref="AC424:AD424"/>
    <mergeCell ref="AE424:AJ424"/>
    <mergeCell ref="AK424:AM424"/>
    <mergeCell ref="AN424:AO424"/>
    <mergeCell ref="AQ424:AR424"/>
    <mergeCell ref="AT424:AZ424"/>
    <mergeCell ref="BA424:BC424"/>
    <mergeCell ref="A425:C425"/>
    <mergeCell ref="D425:M425"/>
    <mergeCell ref="N425:Q425"/>
    <mergeCell ref="R425:X425"/>
    <mergeCell ref="Y425:AB425"/>
    <mergeCell ref="AC425:AD425"/>
    <mergeCell ref="AE425:AJ425"/>
    <mergeCell ref="AK425:AM425"/>
    <mergeCell ref="AN425:AO425"/>
    <mergeCell ref="AQ425:AR425"/>
    <mergeCell ref="AT425:AZ425"/>
    <mergeCell ref="BA425:BC425"/>
    <mergeCell ref="A422:C422"/>
    <mergeCell ref="D422:M422"/>
    <mergeCell ref="N422:Q422"/>
    <mergeCell ref="R422:X422"/>
    <mergeCell ref="Y422:AB422"/>
    <mergeCell ref="AC422:AD422"/>
    <mergeCell ref="AE422:AJ422"/>
    <mergeCell ref="AK422:AM422"/>
    <mergeCell ref="AN422:AO422"/>
    <mergeCell ref="AQ422:AR422"/>
    <mergeCell ref="AT422:AZ422"/>
    <mergeCell ref="BA422:BC422"/>
    <mergeCell ref="A423:C423"/>
    <mergeCell ref="D423:M423"/>
    <mergeCell ref="N423:Q423"/>
    <mergeCell ref="R423:X423"/>
    <mergeCell ref="Y423:AB423"/>
    <mergeCell ref="AC423:AD423"/>
    <mergeCell ref="AE423:AJ423"/>
    <mergeCell ref="AK423:AM423"/>
    <mergeCell ref="AN423:AO423"/>
    <mergeCell ref="AQ423:AR423"/>
    <mergeCell ref="AT423:AZ423"/>
    <mergeCell ref="BA423:BC423"/>
    <mergeCell ref="N419:AD419"/>
    <mergeCell ref="AE419:AM419"/>
    <mergeCell ref="AN419:AP419"/>
    <mergeCell ref="AQ419:AS419"/>
    <mergeCell ref="AT419:BC419"/>
    <mergeCell ref="N420:X420"/>
    <mergeCell ref="Y420:AD420"/>
    <mergeCell ref="A419:C421"/>
    <mergeCell ref="D419:M421"/>
    <mergeCell ref="N421:Q421"/>
    <mergeCell ref="R421:X421"/>
    <mergeCell ref="Y421:AB421"/>
    <mergeCell ref="AC421:AD421"/>
    <mergeCell ref="AE420:AJ421"/>
    <mergeCell ref="AK420:AM421"/>
    <mergeCell ref="AN420:AO421"/>
    <mergeCell ref="AP420:AP421"/>
    <mergeCell ref="AQ420:AR421"/>
    <mergeCell ref="AS420:AS421"/>
    <mergeCell ref="AT420:AZ421"/>
    <mergeCell ref="BA420:BC421"/>
    <mergeCell ref="A417:U417"/>
    <mergeCell ref="V417:W417"/>
    <mergeCell ref="X417:AJ417"/>
    <mergeCell ref="AK417:AM417"/>
    <mergeCell ref="AN417:AO417"/>
    <mergeCell ref="AQ417:AR417"/>
    <mergeCell ref="AT417:AZ417"/>
    <mergeCell ref="BA417:BC417"/>
    <mergeCell ref="A418:C418"/>
    <mergeCell ref="D418:M418"/>
    <mergeCell ref="N418:Q418"/>
    <mergeCell ref="R418:X418"/>
    <mergeCell ref="Y418:AB418"/>
    <mergeCell ref="AC418:AD418"/>
    <mergeCell ref="AE418:AJ418"/>
    <mergeCell ref="AK418:AM418"/>
    <mergeCell ref="AN418:AO418"/>
    <mergeCell ref="AQ418:AR418"/>
    <mergeCell ref="AT418:AZ418"/>
    <mergeCell ref="BA418:BC418"/>
    <mergeCell ref="A412:BC412"/>
    <mergeCell ref="A413:BC413"/>
    <mergeCell ref="A414:BC414"/>
    <mergeCell ref="A415:BC415"/>
    <mergeCell ref="A416:C416"/>
    <mergeCell ref="D416:M416"/>
    <mergeCell ref="N416:Q416"/>
    <mergeCell ref="R416:X416"/>
    <mergeCell ref="Y416:AB416"/>
    <mergeCell ref="AC416:AD416"/>
    <mergeCell ref="AE416:AJ416"/>
    <mergeCell ref="AK416:AM416"/>
    <mergeCell ref="AN416:AO416"/>
    <mergeCell ref="AQ416:AR416"/>
    <mergeCell ref="AT416:AZ416"/>
    <mergeCell ref="BA416:BC416"/>
    <mergeCell ref="A409:D409"/>
    <mergeCell ref="E409:T409"/>
    <mergeCell ref="U409:Z409"/>
    <mergeCell ref="AA409:AE409"/>
    <mergeCell ref="AF409:AN409"/>
    <mergeCell ref="AO409:AQ409"/>
    <mergeCell ref="AR409:AT409"/>
    <mergeCell ref="AU409:BC409"/>
    <mergeCell ref="A410:D410"/>
    <mergeCell ref="E410:T410"/>
    <mergeCell ref="U410:Z410"/>
    <mergeCell ref="AA410:AE410"/>
    <mergeCell ref="AF410:AN410"/>
    <mergeCell ref="AO410:AQ410"/>
    <mergeCell ref="AR410:AT410"/>
    <mergeCell ref="AU410:BC410"/>
    <mergeCell ref="A411:BC411"/>
    <mergeCell ref="A406:D406"/>
    <mergeCell ref="E406:T406"/>
    <mergeCell ref="U406:Z406"/>
    <mergeCell ref="AA406:AE406"/>
    <mergeCell ref="AF406:AN406"/>
    <mergeCell ref="AO406:AQ406"/>
    <mergeCell ref="AR406:AT406"/>
    <mergeCell ref="AU406:BC406"/>
    <mergeCell ref="A407:D407"/>
    <mergeCell ref="E407:T407"/>
    <mergeCell ref="U407:Z407"/>
    <mergeCell ref="AA407:AE407"/>
    <mergeCell ref="AF407:AN407"/>
    <mergeCell ref="AO407:AQ407"/>
    <mergeCell ref="AR407:AT407"/>
    <mergeCell ref="AU407:BC407"/>
    <mergeCell ref="A408:D408"/>
    <mergeCell ref="E408:T408"/>
    <mergeCell ref="U408:Z408"/>
    <mergeCell ref="AA408:AE408"/>
    <mergeCell ref="AF408:AN408"/>
    <mergeCell ref="AO408:AQ408"/>
    <mergeCell ref="AR408:AT408"/>
    <mergeCell ref="AU408:BC408"/>
    <mergeCell ref="A403:D403"/>
    <mergeCell ref="E403:T403"/>
    <mergeCell ref="U403:Z403"/>
    <mergeCell ref="AA403:AE403"/>
    <mergeCell ref="AF403:AN403"/>
    <mergeCell ref="AO403:AQ403"/>
    <mergeCell ref="AR403:AT403"/>
    <mergeCell ref="AU403:BC403"/>
    <mergeCell ref="A404:D404"/>
    <mergeCell ref="E404:T404"/>
    <mergeCell ref="U404:Z404"/>
    <mergeCell ref="AA404:AE404"/>
    <mergeCell ref="AF404:AN404"/>
    <mergeCell ref="AO404:AQ404"/>
    <mergeCell ref="AR404:AT404"/>
    <mergeCell ref="AU404:BC404"/>
    <mergeCell ref="A405:D405"/>
    <mergeCell ref="E405:T405"/>
    <mergeCell ref="U405:Z405"/>
    <mergeCell ref="AA405:AE405"/>
    <mergeCell ref="AF405:AN405"/>
    <mergeCell ref="AO405:AQ405"/>
    <mergeCell ref="AR405:AT405"/>
    <mergeCell ref="AU405:BC405"/>
    <mergeCell ref="A401:D401"/>
    <mergeCell ref="E401:T401"/>
    <mergeCell ref="U401:Z401"/>
    <mergeCell ref="AA401:AE401"/>
    <mergeCell ref="AF401:AN401"/>
    <mergeCell ref="AO401:AQ401"/>
    <mergeCell ref="AR401:AT401"/>
    <mergeCell ref="AU401:BC401"/>
    <mergeCell ref="A402:D402"/>
    <mergeCell ref="E402:T402"/>
    <mergeCell ref="U402:Z402"/>
    <mergeCell ref="AA402:AE402"/>
    <mergeCell ref="AF402:AN402"/>
    <mergeCell ref="AO402:AQ402"/>
    <mergeCell ref="AR402:AT402"/>
    <mergeCell ref="AU402:BC402"/>
    <mergeCell ref="A400:D400"/>
    <mergeCell ref="E400:T400"/>
    <mergeCell ref="U400:Z400"/>
    <mergeCell ref="AA400:AE400"/>
    <mergeCell ref="AF400:AN400"/>
    <mergeCell ref="AO400:AQ400"/>
    <mergeCell ref="AR400:AT400"/>
    <mergeCell ref="AU400:BC400"/>
    <mergeCell ref="A397:D397"/>
    <mergeCell ref="E397:T397"/>
    <mergeCell ref="U397:Z397"/>
    <mergeCell ref="AA397:AE397"/>
    <mergeCell ref="AF397:AN397"/>
    <mergeCell ref="AO397:AQ397"/>
    <mergeCell ref="AR397:AT397"/>
    <mergeCell ref="AU397:BC397"/>
    <mergeCell ref="A398:D398"/>
    <mergeCell ref="E398:T398"/>
    <mergeCell ref="U398:Z398"/>
    <mergeCell ref="AA398:AE398"/>
    <mergeCell ref="AF398:AN398"/>
    <mergeCell ref="AO398:AQ398"/>
    <mergeCell ref="AR398:AT398"/>
    <mergeCell ref="AU398:BC398"/>
    <mergeCell ref="A399:D399"/>
    <mergeCell ref="E399:T399"/>
    <mergeCell ref="U399:Z399"/>
    <mergeCell ref="AA399:AE399"/>
    <mergeCell ref="AF399:AN399"/>
    <mergeCell ref="AO399:AQ399"/>
    <mergeCell ref="AR399:AT399"/>
    <mergeCell ref="AU399:BC399"/>
    <mergeCell ref="A394:D394"/>
    <mergeCell ref="E394:T394"/>
    <mergeCell ref="U394:Z394"/>
    <mergeCell ref="AA394:AE394"/>
    <mergeCell ref="AF394:AN394"/>
    <mergeCell ref="AO394:AQ394"/>
    <mergeCell ref="AR394:AT394"/>
    <mergeCell ref="AU394:BC394"/>
    <mergeCell ref="A395:D395"/>
    <mergeCell ref="E395:T395"/>
    <mergeCell ref="U395:Z395"/>
    <mergeCell ref="AA395:AE395"/>
    <mergeCell ref="AF395:AN395"/>
    <mergeCell ref="AO395:AQ395"/>
    <mergeCell ref="AR395:AT395"/>
    <mergeCell ref="AU395:BC395"/>
    <mergeCell ref="A396:D396"/>
    <mergeCell ref="E396:T396"/>
    <mergeCell ref="U396:Z396"/>
    <mergeCell ref="AA396:AE396"/>
    <mergeCell ref="AF396:AN396"/>
    <mergeCell ref="AO396:AQ396"/>
    <mergeCell ref="AR396:AT396"/>
    <mergeCell ref="AU396:BC396"/>
    <mergeCell ref="A391:D391"/>
    <mergeCell ref="E391:T391"/>
    <mergeCell ref="U391:Z391"/>
    <mergeCell ref="AA391:AE391"/>
    <mergeCell ref="AF391:AN391"/>
    <mergeCell ref="AO391:AQ391"/>
    <mergeCell ref="AR391:AT391"/>
    <mergeCell ref="AU391:BC391"/>
    <mergeCell ref="A392:D392"/>
    <mergeCell ref="E392:T392"/>
    <mergeCell ref="U392:Z392"/>
    <mergeCell ref="AA392:AE392"/>
    <mergeCell ref="AF392:AN392"/>
    <mergeCell ref="AO392:AQ392"/>
    <mergeCell ref="AR392:AT392"/>
    <mergeCell ref="AU392:BC392"/>
    <mergeCell ref="A393:D393"/>
    <mergeCell ref="E393:T393"/>
    <mergeCell ref="U393:Z393"/>
    <mergeCell ref="AA393:AE393"/>
    <mergeCell ref="AF393:AN393"/>
    <mergeCell ref="AO393:AQ393"/>
    <mergeCell ref="AR393:AT393"/>
    <mergeCell ref="AU393:BC393"/>
    <mergeCell ref="A388:D388"/>
    <mergeCell ref="E388:T388"/>
    <mergeCell ref="U388:Z388"/>
    <mergeCell ref="AA388:AE388"/>
    <mergeCell ref="AF388:AN388"/>
    <mergeCell ref="AO388:AQ388"/>
    <mergeCell ref="AR388:AT388"/>
    <mergeCell ref="AU388:BC388"/>
    <mergeCell ref="A389:D389"/>
    <mergeCell ref="E389:T389"/>
    <mergeCell ref="U389:Z389"/>
    <mergeCell ref="AA389:AE389"/>
    <mergeCell ref="AF389:AN389"/>
    <mergeCell ref="AO389:AQ389"/>
    <mergeCell ref="AR389:AT389"/>
    <mergeCell ref="AU389:BC389"/>
    <mergeCell ref="A390:D390"/>
    <mergeCell ref="E390:T390"/>
    <mergeCell ref="U390:Z390"/>
    <mergeCell ref="AA390:AE390"/>
    <mergeCell ref="AF390:AN390"/>
    <mergeCell ref="AO390:AQ390"/>
    <mergeCell ref="AR390:AT390"/>
    <mergeCell ref="AU390:BC390"/>
    <mergeCell ref="A385:D385"/>
    <mergeCell ref="E385:T385"/>
    <mergeCell ref="U385:Z385"/>
    <mergeCell ref="AA385:AE385"/>
    <mergeCell ref="AF385:AN385"/>
    <mergeCell ref="AO385:AQ385"/>
    <mergeCell ref="AR385:AT385"/>
    <mergeCell ref="AU385:BC385"/>
    <mergeCell ref="A386:D386"/>
    <mergeCell ref="E386:T386"/>
    <mergeCell ref="U386:Z386"/>
    <mergeCell ref="AA386:AE386"/>
    <mergeCell ref="AF386:AN386"/>
    <mergeCell ref="AO386:AQ386"/>
    <mergeCell ref="AR386:AT386"/>
    <mergeCell ref="AU386:BC386"/>
    <mergeCell ref="A387:D387"/>
    <mergeCell ref="E387:T387"/>
    <mergeCell ref="U387:Z387"/>
    <mergeCell ref="AA387:AE387"/>
    <mergeCell ref="AF387:AN387"/>
    <mergeCell ref="AO387:AQ387"/>
    <mergeCell ref="AR387:AT387"/>
    <mergeCell ref="AU387:BC387"/>
    <mergeCell ref="A383:D383"/>
    <mergeCell ref="E383:T383"/>
    <mergeCell ref="U383:Z383"/>
    <mergeCell ref="AA383:AE383"/>
    <mergeCell ref="AF383:AN383"/>
    <mergeCell ref="AO383:AQ383"/>
    <mergeCell ref="AR383:AT383"/>
    <mergeCell ref="AU383:BC383"/>
    <mergeCell ref="A384:D384"/>
    <mergeCell ref="E384:T384"/>
    <mergeCell ref="U384:Z384"/>
    <mergeCell ref="AA384:AE384"/>
    <mergeCell ref="AF384:AN384"/>
    <mergeCell ref="AO384:AQ384"/>
    <mergeCell ref="AR384:AT384"/>
    <mergeCell ref="AU384:BC384"/>
    <mergeCell ref="A380:D380"/>
    <mergeCell ref="E380:T380"/>
    <mergeCell ref="U380:Z380"/>
    <mergeCell ref="AA380:AE380"/>
    <mergeCell ref="AF380:AN380"/>
    <mergeCell ref="AO380:AQ380"/>
    <mergeCell ref="AR380:AT380"/>
    <mergeCell ref="AU380:BC380"/>
    <mergeCell ref="A381:D381"/>
    <mergeCell ref="E381:T381"/>
    <mergeCell ref="U381:Z381"/>
    <mergeCell ref="AA381:AE381"/>
    <mergeCell ref="AF381:AN381"/>
    <mergeCell ref="AO381:AQ381"/>
    <mergeCell ref="AR381:AT381"/>
    <mergeCell ref="AU381:BC381"/>
    <mergeCell ref="A382:D382"/>
    <mergeCell ref="E382:T382"/>
    <mergeCell ref="U382:Z382"/>
    <mergeCell ref="AA382:AE382"/>
    <mergeCell ref="AF382:AN382"/>
    <mergeCell ref="AO382:AQ382"/>
    <mergeCell ref="AR382:AT382"/>
    <mergeCell ref="AU382:BC382"/>
    <mergeCell ref="A376:D376"/>
    <mergeCell ref="E376:T376"/>
    <mergeCell ref="U376:Z376"/>
    <mergeCell ref="AA376:AE376"/>
    <mergeCell ref="AF376:AN376"/>
    <mergeCell ref="AO376:AQ376"/>
    <mergeCell ref="AR376:AT376"/>
    <mergeCell ref="AU376:BC376"/>
    <mergeCell ref="A377:D377"/>
    <mergeCell ref="E377:T377"/>
    <mergeCell ref="U377:Z377"/>
    <mergeCell ref="AA377:AE377"/>
    <mergeCell ref="AF377:AN377"/>
    <mergeCell ref="AO377:AQ377"/>
    <mergeCell ref="AR377:AT377"/>
    <mergeCell ref="AU377:BC377"/>
    <mergeCell ref="A379:D379"/>
    <mergeCell ref="E379:T379"/>
    <mergeCell ref="U379:Z379"/>
    <mergeCell ref="AA379:AE379"/>
    <mergeCell ref="AF379:AN379"/>
    <mergeCell ref="AO379:AQ379"/>
    <mergeCell ref="AR379:AT379"/>
    <mergeCell ref="AU379:BC379"/>
    <mergeCell ref="A378:D378"/>
    <mergeCell ref="E378:T378"/>
    <mergeCell ref="U378:Z378"/>
    <mergeCell ref="AA378:AE378"/>
    <mergeCell ref="AF378:AN378"/>
    <mergeCell ref="AO378:AQ378"/>
    <mergeCell ref="AR378:AT378"/>
    <mergeCell ref="AU378:BC378"/>
    <mergeCell ref="A373:D373"/>
    <mergeCell ref="E373:T373"/>
    <mergeCell ref="U373:Z373"/>
    <mergeCell ref="AA373:AE373"/>
    <mergeCell ref="AF373:AN373"/>
    <mergeCell ref="AO373:AQ373"/>
    <mergeCell ref="AR373:AT373"/>
    <mergeCell ref="AU373:BC373"/>
    <mergeCell ref="A374:D374"/>
    <mergeCell ref="E374:T374"/>
    <mergeCell ref="U374:Z374"/>
    <mergeCell ref="AA374:AE374"/>
    <mergeCell ref="AF374:AN374"/>
    <mergeCell ref="AO374:AQ374"/>
    <mergeCell ref="AR374:AT374"/>
    <mergeCell ref="AU374:BC374"/>
    <mergeCell ref="A375:D375"/>
    <mergeCell ref="E375:T375"/>
    <mergeCell ref="U375:Z375"/>
    <mergeCell ref="AA375:AE375"/>
    <mergeCell ref="AF375:AN375"/>
    <mergeCell ref="AO375:AQ375"/>
    <mergeCell ref="AR375:AT375"/>
    <mergeCell ref="AU375:BC375"/>
    <mergeCell ref="A370:D370"/>
    <mergeCell ref="E370:T370"/>
    <mergeCell ref="U370:Z370"/>
    <mergeCell ref="AA370:AE370"/>
    <mergeCell ref="AF370:AN370"/>
    <mergeCell ref="AO370:AQ370"/>
    <mergeCell ref="AR370:AT370"/>
    <mergeCell ref="AU370:BC370"/>
    <mergeCell ref="A371:D371"/>
    <mergeCell ref="E371:T371"/>
    <mergeCell ref="U371:Z371"/>
    <mergeCell ref="AA371:AE371"/>
    <mergeCell ref="AF371:AN371"/>
    <mergeCell ref="AO371:AQ371"/>
    <mergeCell ref="AR371:AT371"/>
    <mergeCell ref="AU371:BC371"/>
    <mergeCell ref="A372:D372"/>
    <mergeCell ref="E372:T372"/>
    <mergeCell ref="U372:Z372"/>
    <mergeCell ref="AA372:AE372"/>
    <mergeCell ref="AF372:AN372"/>
    <mergeCell ref="AO372:AQ372"/>
    <mergeCell ref="AR372:AT372"/>
    <mergeCell ref="AU372:BC372"/>
    <mergeCell ref="A368:D368"/>
    <mergeCell ref="E368:T368"/>
    <mergeCell ref="U368:Z368"/>
    <mergeCell ref="AA368:AE368"/>
    <mergeCell ref="AF368:AN368"/>
    <mergeCell ref="AO368:AQ368"/>
    <mergeCell ref="AR368:AT368"/>
    <mergeCell ref="AU368:BC368"/>
    <mergeCell ref="A369:D369"/>
    <mergeCell ref="E369:T369"/>
    <mergeCell ref="U369:Z369"/>
    <mergeCell ref="AA369:AE369"/>
    <mergeCell ref="AF369:AN369"/>
    <mergeCell ref="AO369:AQ369"/>
    <mergeCell ref="AR369:AT369"/>
    <mergeCell ref="AU369:BC369"/>
    <mergeCell ref="A365:D365"/>
    <mergeCell ref="E365:T365"/>
    <mergeCell ref="U365:Z365"/>
    <mergeCell ref="AA365:AE365"/>
    <mergeCell ref="AF365:AN365"/>
    <mergeCell ref="AO365:AQ365"/>
    <mergeCell ref="AR365:AT365"/>
    <mergeCell ref="AU365:BC365"/>
    <mergeCell ref="A366:D366"/>
    <mergeCell ref="E366:T366"/>
    <mergeCell ref="U366:Z366"/>
    <mergeCell ref="AA366:AE366"/>
    <mergeCell ref="AF366:AN366"/>
    <mergeCell ref="AO366:AQ366"/>
    <mergeCell ref="AR366:AT366"/>
    <mergeCell ref="AU366:BC366"/>
    <mergeCell ref="A367:D367"/>
    <mergeCell ref="E367:T367"/>
    <mergeCell ref="U367:Z367"/>
    <mergeCell ref="AA367:AE367"/>
    <mergeCell ref="AF367:AN367"/>
    <mergeCell ref="AO367:AQ367"/>
    <mergeCell ref="AR367:AT367"/>
    <mergeCell ref="AU367:BC367"/>
    <mergeCell ref="A362:D362"/>
    <mergeCell ref="E362:T362"/>
    <mergeCell ref="U362:Z362"/>
    <mergeCell ref="AA362:AE362"/>
    <mergeCell ref="AF362:AN362"/>
    <mergeCell ref="AO362:AQ362"/>
    <mergeCell ref="AR362:AT362"/>
    <mergeCell ref="AU362:BC362"/>
    <mergeCell ref="A363:D363"/>
    <mergeCell ref="E363:T363"/>
    <mergeCell ref="U363:Z363"/>
    <mergeCell ref="AA363:AE363"/>
    <mergeCell ref="AF363:AN363"/>
    <mergeCell ref="AO363:AQ363"/>
    <mergeCell ref="AR363:AT363"/>
    <mergeCell ref="AU363:BC363"/>
    <mergeCell ref="A364:D364"/>
    <mergeCell ref="E364:T364"/>
    <mergeCell ref="U364:Z364"/>
    <mergeCell ref="AA364:AE364"/>
    <mergeCell ref="AF364:AN364"/>
    <mergeCell ref="AO364:AQ364"/>
    <mergeCell ref="AR364:AT364"/>
    <mergeCell ref="AU364:BC364"/>
    <mergeCell ref="A359:D359"/>
    <mergeCell ref="E359:T359"/>
    <mergeCell ref="U359:Z359"/>
    <mergeCell ref="AA359:AE359"/>
    <mergeCell ref="AF359:AN359"/>
    <mergeCell ref="AO359:AQ359"/>
    <mergeCell ref="AR359:AT359"/>
    <mergeCell ref="AU359:BC359"/>
    <mergeCell ref="A360:D360"/>
    <mergeCell ref="E360:T360"/>
    <mergeCell ref="U360:Z360"/>
    <mergeCell ref="AA360:AE360"/>
    <mergeCell ref="AF360:AN360"/>
    <mergeCell ref="AO360:AQ360"/>
    <mergeCell ref="AR360:AT360"/>
    <mergeCell ref="AU360:BC360"/>
    <mergeCell ref="A361:D361"/>
    <mergeCell ref="E361:T361"/>
    <mergeCell ref="U361:Z361"/>
    <mergeCell ref="AA361:AE361"/>
    <mergeCell ref="AF361:AN361"/>
    <mergeCell ref="AO361:AQ361"/>
    <mergeCell ref="AR361:AT361"/>
    <mergeCell ref="AU361:BC361"/>
    <mergeCell ref="A357:D357"/>
    <mergeCell ref="E357:T357"/>
    <mergeCell ref="U357:Z357"/>
    <mergeCell ref="AA357:AE357"/>
    <mergeCell ref="AF357:AN357"/>
    <mergeCell ref="AO357:AQ357"/>
    <mergeCell ref="AR357:AT357"/>
    <mergeCell ref="AU357:BC357"/>
    <mergeCell ref="A358:D358"/>
    <mergeCell ref="E358:T358"/>
    <mergeCell ref="U358:Z358"/>
    <mergeCell ref="AA358:AE358"/>
    <mergeCell ref="AF358:AN358"/>
    <mergeCell ref="AO358:AQ358"/>
    <mergeCell ref="AR358:AT358"/>
    <mergeCell ref="AU358:BC358"/>
    <mergeCell ref="A354:D354"/>
    <mergeCell ref="E354:T354"/>
    <mergeCell ref="U354:Z354"/>
    <mergeCell ref="AA354:AE354"/>
    <mergeCell ref="AF354:AN354"/>
    <mergeCell ref="AO354:AQ354"/>
    <mergeCell ref="AR354:AT354"/>
    <mergeCell ref="AU354:BC354"/>
    <mergeCell ref="A355:D355"/>
    <mergeCell ref="E355:T355"/>
    <mergeCell ref="U355:Z355"/>
    <mergeCell ref="AA355:AE355"/>
    <mergeCell ref="AF355:AN355"/>
    <mergeCell ref="AO355:AQ355"/>
    <mergeCell ref="AR355:AT355"/>
    <mergeCell ref="AU355:BC355"/>
    <mergeCell ref="A356:D356"/>
    <mergeCell ref="E356:T356"/>
    <mergeCell ref="U356:Z356"/>
    <mergeCell ref="AA356:AE356"/>
    <mergeCell ref="AF356:AN356"/>
    <mergeCell ref="AO356:AQ356"/>
    <mergeCell ref="AR356:AT356"/>
    <mergeCell ref="AU356:BC356"/>
    <mergeCell ref="A351:D351"/>
    <mergeCell ref="E351:T351"/>
    <mergeCell ref="U351:Z351"/>
    <mergeCell ref="AA351:AE351"/>
    <mergeCell ref="AF351:AN351"/>
    <mergeCell ref="AO351:AQ351"/>
    <mergeCell ref="AR351:AT351"/>
    <mergeCell ref="AU351:BC351"/>
    <mergeCell ref="A352:D352"/>
    <mergeCell ref="E352:T352"/>
    <mergeCell ref="U352:Z352"/>
    <mergeCell ref="AA352:AE352"/>
    <mergeCell ref="AF352:AN352"/>
    <mergeCell ref="AO352:AQ352"/>
    <mergeCell ref="AR352:AT352"/>
    <mergeCell ref="AU352:BC352"/>
    <mergeCell ref="A353:D353"/>
    <mergeCell ref="E353:T353"/>
    <mergeCell ref="U353:Z353"/>
    <mergeCell ref="AA353:AE353"/>
    <mergeCell ref="AF353:AN353"/>
    <mergeCell ref="AO353:AQ353"/>
    <mergeCell ref="AR353:AT353"/>
    <mergeCell ref="AU353:BC353"/>
    <mergeCell ref="A347:D347"/>
    <mergeCell ref="E347:T347"/>
    <mergeCell ref="U347:Z347"/>
    <mergeCell ref="AA347:AE347"/>
    <mergeCell ref="AF347:AN347"/>
    <mergeCell ref="AO347:AQ347"/>
    <mergeCell ref="AR347:AT347"/>
    <mergeCell ref="AU347:BC347"/>
    <mergeCell ref="A349:D349"/>
    <mergeCell ref="E349:T349"/>
    <mergeCell ref="U349:Z349"/>
    <mergeCell ref="AA349:AE349"/>
    <mergeCell ref="AF349:AN349"/>
    <mergeCell ref="AO349:AQ349"/>
    <mergeCell ref="AR349:AT349"/>
    <mergeCell ref="AU349:BC349"/>
    <mergeCell ref="A350:D350"/>
    <mergeCell ref="E350:T350"/>
    <mergeCell ref="U350:Z350"/>
    <mergeCell ref="AA350:AE350"/>
    <mergeCell ref="AF350:AN350"/>
    <mergeCell ref="AO350:AQ350"/>
    <mergeCell ref="AR350:AT350"/>
    <mergeCell ref="AU350:BC350"/>
    <mergeCell ref="A341:BC341"/>
    <mergeCell ref="A342:BC342"/>
    <mergeCell ref="A343:D343"/>
    <mergeCell ref="E343:T343"/>
    <mergeCell ref="U343:Z343"/>
    <mergeCell ref="AA343:AE343"/>
    <mergeCell ref="AF343:AN343"/>
    <mergeCell ref="AO343:AQ343"/>
    <mergeCell ref="AR343:AT343"/>
    <mergeCell ref="AU343:BC343"/>
    <mergeCell ref="A344:BC344"/>
    <mergeCell ref="A345:BC345"/>
    <mergeCell ref="A346:D346"/>
    <mergeCell ref="E346:T346"/>
    <mergeCell ref="U346:Z346"/>
    <mergeCell ref="AA346:AE346"/>
    <mergeCell ref="AF346:AN346"/>
    <mergeCell ref="AO346:AQ346"/>
    <mergeCell ref="AR346:AT346"/>
    <mergeCell ref="AU346:BC346"/>
    <mergeCell ref="A334:BC334"/>
    <mergeCell ref="A335:BC335"/>
    <mergeCell ref="A336:BC336"/>
    <mergeCell ref="A337:BC337"/>
    <mergeCell ref="A338:BC338"/>
    <mergeCell ref="A339:BC339"/>
    <mergeCell ref="A340:BC340"/>
    <mergeCell ref="A318:BC318"/>
    <mergeCell ref="A319:BC319"/>
    <mergeCell ref="A320:BC320"/>
    <mergeCell ref="A321:BC321"/>
    <mergeCell ref="A322:BC322"/>
    <mergeCell ref="A323:BC323"/>
    <mergeCell ref="A324:BC324"/>
    <mergeCell ref="A325:BC325"/>
    <mergeCell ref="A326:BC326"/>
    <mergeCell ref="A327:BC327"/>
    <mergeCell ref="A328:BC328"/>
    <mergeCell ref="A329:BC329"/>
    <mergeCell ref="A330:BC330"/>
    <mergeCell ref="A331:BC331"/>
    <mergeCell ref="A332:BC332"/>
    <mergeCell ref="A333:BC333"/>
    <mergeCell ref="A305:BC305"/>
    <mergeCell ref="A306:BC306"/>
    <mergeCell ref="A307:BC307"/>
    <mergeCell ref="A308:BC308"/>
    <mergeCell ref="A309:BC309"/>
    <mergeCell ref="A310:BC310"/>
    <mergeCell ref="A311:BC311"/>
    <mergeCell ref="A317:BC317"/>
    <mergeCell ref="A312:BC312"/>
    <mergeCell ref="A313:BC313"/>
    <mergeCell ref="A314:BC314"/>
    <mergeCell ref="A315:BC315"/>
    <mergeCell ref="A316:BC316"/>
    <mergeCell ref="A293:BC293"/>
    <mergeCell ref="A294:BC294"/>
    <mergeCell ref="A295:BC295"/>
    <mergeCell ref="A296:BC296"/>
    <mergeCell ref="A297:BC297"/>
    <mergeCell ref="A298:BC298"/>
    <mergeCell ref="A299:BC299"/>
    <mergeCell ref="A300:BC300"/>
    <mergeCell ref="A301:BC301"/>
    <mergeCell ref="A302:BC302"/>
    <mergeCell ref="A303:BC303"/>
    <mergeCell ref="A304:BC304"/>
    <mergeCell ref="A281:BC281"/>
    <mergeCell ref="A282:BC282"/>
    <mergeCell ref="A283:BC283"/>
    <mergeCell ref="A284:BC284"/>
    <mergeCell ref="A285:BC285"/>
    <mergeCell ref="A286:BC286"/>
    <mergeCell ref="A287:BC287"/>
    <mergeCell ref="A288:BC288"/>
    <mergeCell ref="A289:BC289"/>
    <mergeCell ref="A290:BC290"/>
    <mergeCell ref="A291:BC291"/>
    <mergeCell ref="A292:BC292"/>
    <mergeCell ref="A264:BC264"/>
    <mergeCell ref="A265:BC265"/>
    <mergeCell ref="A266:BC266"/>
    <mergeCell ref="A267:BC267"/>
    <mergeCell ref="A268:BC268"/>
    <mergeCell ref="A269:BC269"/>
    <mergeCell ref="A270:BC270"/>
    <mergeCell ref="A271:BC271"/>
    <mergeCell ref="A272:BC272"/>
    <mergeCell ref="A273:BC273"/>
    <mergeCell ref="A274:BC274"/>
    <mergeCell ref="A275:BC275"/>
    <mergeCell ref="A276:BC276"/>
    <mergeCell ref="A277:BC277"/>
    <mergeCell ref="A278:BC278"/>
    <mergeCell ref="A279:BC279"/>
    <mergeCell ref="A280:BC280"/>
    <mergeCell ref="A252:BC252"/>
    <mergeCell ref="A253:BC253"/>
    <mergeCell ref="A254:BC254"/>
    <mergeCell ref="A255:BC255"/>
    <mergeCell ref="A256:BC256"/>
    <mergeCell ref="A257:BC257"/>
    <mergeCell ref="A258:BC258"/>
    <mergeCell ref="A259:BC259"/>
    <mergeCell ref="A260:BC260"/>
    <mergeCell ref="A261:BC261"/>
    <mergeCell ref="A262:BC262"/>
    <mergeCell ref="A263:BC263"/>
    <mergeCell ref="A236:BC236"/>
    <mergeCell ref="A237:BC237"/>
    <mergeCell ref="A238:BC238"/>
    <mergeCell ref="A239:BC239"/>
    <mergeCell ref="A240:BC240"/>
    <mergeCell ref="A241:BC241"/>
    <mergeCell ref="A242:BC242"/>
    <mergeCell ref="A243:BC243"/>
    <mergeCell ref="A244:BC244"/>
    <mergeCell ref="A245:BC245"/>
    <mergeCell ref="A246:BC246"/>
    <mergeCell ref="A247:BC247"/>
    <mergeCell ref="A248:BC248"/>
    <mergeCell ref="A249:BC249"/>
    <mergeCell ref="A250:BC250"/>
    <mergeCell ref="A251:BC251"/>
    <mergeCell ref="A224:BC224"/>
    <mergeCell ref="A225:BC225"/>
    <mergeCell ref="A226:BC226"/>
    <mergeCell ref="A227:BC227"/>
    <mergeCell ref="A228:BC228"/>
    <mergeCell ref="A229:BC229"/>
    <mergeCell ref="A230:BC230"/>
    <mergeCell ref="A231:BC231"/>
    <mergeCell ref="A232:BC232"/>
    <mergeCell ref="A234:BC234"/>
    <mergeCell ref="A235:BC235"/>
    <mergeCell ref="A213:BC213"/>
    <mergeCell ref="A214:BC214"/>
    <mergeCell ref="A215:BC215"/>
    <mergeCell ref="A216:BC216"/>
    <mergeCell ref="A217:BC217"/>
    <mergeCell ref="A218:BC218"/>
    <mergeCell ref="A219:BC219"/>
    <mergeCell ref="A220:BC220"/>
    <mergeCell ref="A221:BC221"/>
    <mergeCell ref="A222:BC222"/>
    <mergeCell ref="A223:BC223"/>
    <mergeCell ref="A233:BC233"/>
    <mergeCell ref="A201:BC201"/>
    <mergeCell ref="A202:BC202"/>
    <mergeCell ref="A203:BC203"/>
    <mergeCell ref="A204:BC204"/>
    <mergeCell ref="A205:BC205"/>
    <mergeCell ref="A206:BC206"/>
    <mergeCell ref="A207:BC207"/>
    <mergeCell ref="A208:BC208"/>
    <mergeCell ref="A209:BC209"/>
    <mergeCell ref="A210:BC210"/>
    <mergeCell ref="A211:BC211"/>
    <mergeCell ref="A212:BC212"/>
    <mergeCell ref="A198:D198"/>
    <mergeCell ref="E198:Z198"/>
    <mergeCell ref="AA198:AE198"/>
    <mergeCell ref="AF198:AN198"/>
    <mergeCell ref="AO198:AQ198"/>
    <mergeCell ref="AR198:AT198"/>
    <mergeCell ref="AU198:BC198"/>
    <mergeCell ref="A199:D199"/>
    <mergeCell ref="E199:Z199"/>
    <mergeCell ref="AA199:AE199"/>
    <mergeCell ref="AF199:AN199"/>
    <mergeCell ref="AO199:AQ199"/>
    <mergeCell ref="AR199:AT199"/>
    <mergeCell ref="AU199:BC199"/>
    <mergeCell ref="A200:D200"/>
    <mergeCell ref="E200:Z200"/>
    <mergeCell ref="AA200:AE200"/>
    <mergeCell ref="AF200:AN200"/>
    <mergeCell ref="AO200:AQ200"/>
    <mergeCell ref="AR200:AT200"/>
    <mergeCell ref="AU200:BC200"/>
    <mergeCell ref="E195:Z195"/>
    <mergeCell ref="AA195:AE195"/>
    <mergeCell ref="AF195:AN195"/>
    <mergeCell ref="AO195:AQ195"/>
    <mergeCell ref="AR195:AT195"/>
    <mergeCell ref="AU195:BC195"/>
    <mergeCell ref="E196:Z196"/>
    <mergeCell ref="AA196:AE196"/>
    <mergeCell ref="AF196:AN196"/>
    <mergeCell ref="AO196:AQ196"/>
    <mergeCell ref="AR196:AT196"/>
    <mergeCell ref="AU196:BC196"/>
    <mergeCell ref="A195:D197"/>
    <mergeCell ref="E197:Z197"/>
    <mergeCell ref="AA197:AE197"/>
    <mergeCell ref="AF197:AN197"/>
    <mergeCell ref="AO197:AQ197"/>
    <mergeCell ref="AR197:AT197"/>
    <mergeCell ref="AU197:BC197"/>
    <mergeCell ref="E192:Z192"/>
    <mergeCell ref="AA192:AE192"/>
    <mergeCell ref="AF192:AN192"/>
    <mergeCell ref="AO192:AQ192"/>
    <mergeCell ref="AR192:AT192"/>
    <mergeCell ref="AU192:BC192"/>
    <mergeCell ref="E193:Z193"/>
    <mergeCell ref="AA193:AE193"/>
    <mergeCell ref="AF193:AN193"/>
    <mergeCell ref="AO193:AQ193"/>
    <mergeCell ref="AR193:AT193"/>
    <mergeCell ref="AU193:BC193"/>
    <mergeCell ref="A192:D194"/>
    <mergeCell ref="E194:Z194"/>
    <mergeCell ref="AA194:AE194"/>
    <mergeCell ref="AF194:AN194"/>
    <mergeCell ref="AO194:AQ194"/>
    <mergeCell ref="AR194:AT194"/>
    <mergeCell ref="AU194:BC194"/>
    <mergeCell ref="E189:Z189"/>
    <mergeCell ref="AA189:AE189"/>
    <mergeCell ref="AF189:AN189"/>
    <mergeCell ref="AO189:AQ189"/>
    <mergeCell ref="AR189:AT189"/>
    <mergeCell ref="AU189:BC189"/>
    <mergeCell ref="E190:Z190"/>
    <mergeCell ref="AA190:AE190"/>
    <mergeCell ref="AF190:AN190"/>
    <mergeCell ref="AO190:AQ190"/>
    <mergeCell ref="AR190:AT190"/>
    <mergeCell ref="AU190:BC190"/>
    <mergeCell ref="A189:D191"/>
    <mergeCell ref="E191:Z191"/>
    <mergeCell ref="AA191:AE191"/>
    <mergeCell ref="AF191:AN191"/>
    <mergeCell ref="AO191:AQ191"/>
    <mergeCell ref="AR191:AT191"/>
    <mergeCell ref="AU191:BC191"/>
    <mergeCell ref="E186:Z186"/>
    <mergeCell ref="AA186:AE186"/>
    <mergeCell ref="AF186:AN186"/>
    <mergeCell ref="AO186:AQ186"/>
    <mergeCell ref="AR186:AT186"/>
    <mergeCell ref="AU186:BC186"/>
    <mergeCell ref="E187:Z187"/>
    <mergeCell ref="AA187:AE187"/>
    <mergeCell ref="AF187:AN187"/>
    <mergeCell ref="AO187:AQ187"/>
    <mergeCell ref="AR187:AT187"/>
    <mergeCell ref="AU187:BC187"/>
    <mergeCell ref="A186:D188"/>
    <mergeCell ref="E188:Z188"/>
    <mergeCell ref="AA188:AE188"/>
    <mergeCell ref="AF188:AN188"/>
    <mergeCell ref="AO188:AQ188"/>
    <mergeCell ref="AR188:AT188"/>
    <mergeCell ref="AU188:BC188"/>
    <mergeCell ref="E183:Z183"/>
    <mergeCell ref="AA183:AE183"/>
    <mergeCell ref="AF183:AN183"/>
    <mergeCell ref="AO183:AQ183"/>
    <mergeCell ref="AR183:AT183"/>
    <mergeCell ref="AU183:BC183"/>
    <mergeCell ref="E184:Z184"/>
    <mergeCell ref="AA184:AE184"/>
    <mergeCell ref="AF184:AN184"/>
    <mergeCell ref="AO184:AQ184"/>
    <mergeCell ref="AR184:AT184"/>
    <mergeCell ref="AU184:BC184"/>
    <mergeCell ref="A183:D185"/>
    <mergeCell ref="E185:Z185"/>
    <mergeCell ref="AA185:AE185"/>
    <mergeCell ref="AF185:AN185"/>
    <mergeCell ref="AO185:AQ185"/>
    <mergeCell ref="AR185:AT185"/>
    <mergeCell ref="AU185:BC185"/>
    <mergeCell ref="E180:Z180"/>
    <mergeCell ref="AA180:AE180"/>
    <mergeCell ref="AF180:AN180"/>
    <mergeCell ref="AO180:AQ180"/>
    <mergeCell ref="AR180:AT180"/>
    <mergeCell ref="AU180:BC180"/>
    <mergeCell ref="E181:Z181"/>
    <mergeCell ref="AA181:AE181"/>
    <mergeCell ref="AF181:AN181"/>
    <mergeCell ref="AO181:AQ181"/>
    <mergeCell ref="AR181:AT181"/>
    <mergeCell ref="AU181:BC181"/>
    <mergeCell ref="A180:D182"/>
    <mergeCell ref="E182:Z182"/>
    <mergeCell ref="AA182:AE182"/>
    <mergeCell ref="AF182:AN182"/>
    <mergeCell ref="AO182:AQ182"/>
    <mergeCell ref="AR182:AT182"/>
    <mergeCell ref="AU182:BC182"/>
    <mergeCell ref="E177:Z177"/>
    <mergeCell ref="AA177:AE177"/>
    <mergeCell ref="AF177:AN177"/>
    <mergeCell ref="AO177:AQ177"/>
    <mergeCell ref="AR177:AT177"/>
    <mergeCell ref="AU177:BC177"/>
    <mergeCell ref="E178:Z178"/>
    <mergeCell ref="AA178:AE178"/>
    <mergeCell ref="AF178:AN178"/>
    <mergeCell ref="AO178:AQ178"/>
    <mergeCell ref="AR178:AT178"/>
    <mergeCell ref="AU178:BC178"/>
    <mergeCell ref="A177:D179"/>
    <mergeCell ref="E179:Z179"/>
    <mergeCell ref="AA179:AE179"/>
    <mergeCell ref="AF179:AN179"/>
    <mergeCell ref="AO179:AQ179"/>
    <mergeCell ref="AR179:AT179"/>
    <mergeCell ref="AU179:BC179"/>
    <mergeCell ref="E172:Z172"/>
    <mergeCell ref="AA172:AE172"/>
    <mergeCell ref="AF172:AN172"/>
    <mergeCell ref="AO172:AQ172"/>
    <mergeCell ref="AR172:AT172"/>
    <mergeCell ref="AU172:BC172"/>
    <mergeCell ref="E173:Z173"/>
    <mergeCell ref="AA173:AE173"/>
    <mergeCell ref="AF173:AN173"/>
    <mergeCell ref="AO173:AQ173"/>
    <mergeCell ref="AR173:AT173"/>
    <mergeCell ref="AU173:BC173"/>
    <mergeCell ref="A172:D174"/>
    <mergeCell ref="E174:Z174"/>
    <mergeCell ref="AA174:AE174"/>
    <mergeCell ref="AF174:AN174"/>
    <mergeCell ref="AO174:AQ174"/>
    <mergeCell ref="AR174:AT174"/>
    <mergeCell ref="AU174:BC174"/>
    <mergeCell ref="E169:Z169"/>
    <mergeCell ref="AA169:AE169"/>
    <mergeCell ref="AF169:AN169"/>
    <mergeCell ref="AO169:AQ169"/>
    <mergeCell ref="AR169:AT169"/>
    <mergeCell ref="AU169:BC169"/>
    <mergeCell ref="E170:Z170"/>
    <mergeCell ref="AA170:AE170"/>
    <mergeCell ref="AF170:AN170"/>
    <mergeCell ref="AO170:AQ170"/>
    <mergeCell ref="AR170:AT170"/>
    <mergeCell ref="AU170:BC170"/>
    <mergeCell ref="A169:D171"/>
    <mergeCell ref="E171:Z171"/>
    <mergeCell ref="AA171:AE171"/>
    <mergeCell ref="AF171:AN171"/>
    <mergeCell ref="AO171:AQ171"/>
    <mergeCell ref="AR171:AT171"/>
    <mergeCell ref="AU171:BC171"/>
    <mergeCell ref="A166:F166"/>
    <mergeCell ref="G166:U166"/>
    <mergeCell ref="V166:AI166"/>
    <mergeCell ref="AJ166:AW166"/>
    <mergeCell ref="AX166:BC166"/>
    <mergeCell ref="A167:D167"/>
    <mergeCell ref="E167:Z167"/>
    <mergeCell ref="AA167:AE167"/>
    <mergeCell ref="AF167:AN167"/>
    <mergeCell ref="AO167:AQ167"/>
    <mergeCell ref="AR167:AT167"/>
    <mergeCell ref="AU167:BC167"/>
    <mergeCell ref="A168:D168"/>
    <mergeCell ref="E168:Z168"/>
    <mergeCell ref="AA168:AE168"/>
    <mergeCell ref="AF168:AN168"/>
    <mergeCell ref="AO168:AQ168"/>
    <mergeCell ref="AR168:AT168"/>
    <mergeCell ref="AU168:BC168"/>
    <mergeCell ref="E163:Z163"/>
    <mergeCell ref="AA163:AE163"/>
    <mergeCell ref="AF163:AN163"/>
    <mergeCell ref="AO163:AQ163"/>
    <mergeCell ref="AR163:AT163"/>
    <mergeCell ref="AU163:BC163"/>
    <mergeCell ref="E164:Z164"/>
    <mergeCell ref="AA164:AE164"/>
    <mergeCell ref="AF164:AN164"/>
    <mergeCell ref="AO164:AQ164"/>
    <mergeCell ref="AR164:AT164"/>
    <mergeCell ref="AU164:BC164"/>
    <mergeCell ref="A163:D165"/>
    <mergeCell ref="E165:Z165"/>
    <mergeCell ref="AA165:AE165"/>
    <mergeCell ref="AF165:AN165"/>
    <mergeCell ref="AO165:AQ165"/>
    <mergeCell ref="AR165:AT165"/>
    <mergeCell ref="AU165:BC165"/>
    <mergeCell ref="E160:Z160"/>
    <mergeCell ref="AA160:AE160"/>
    <mergeCell ref="AF160:AN160"/>
    <mergeCell ref="AO160:AQ160"/>
    <mergeCell ref="AR160:AT160"/>
    <mergeCell ref="AU160:BC160"/>
    <mergeCell ref="E161:Z161"/>
    <mergeCell ref="AA161:AE161"/>
    <mergeCell ref="AF161:AN161"/>
    <mergeCell ref="AO161:AQ161"/>
    <mergeCell ref="AR161:AT161"/>
    <mergeCell ref="AU161:BC161"/>
    <mergeCell ref="A160:D162"/>
    <mergeCell ref="E162:Z162"/>
    <mergeCell ref="AA162:AE162"/>
    <mergeCell ref="AF162:AN162"/>
    <mergeCell ref="AO162:AQ162"/>
    <mergeCell ref="AR162:AT162"/>
    <mergeCell ref="AU162:BC162"/>
    <mergeCell ref="A157:D157"/>
    <mergeCell ref="E157:Z157"/>
    <mergeCell ref="AA157:AE157"/>
    <mergeCell ref="AF157:AN157"/>
    <mergeCell ref="AO157:AQ157"/>
    <mergeCell ref="AR157:AT157"/>
    <mergeCell ref="AU157:BC157"/>
    <mergeCell ref="A158:D158"/>
    <mergeCell ref="E158:Z158"/>
    <mergeCell ref="AA158:AE158"/>
    <mergeCell ref="AF158:AN158"/>
    <mergeCell ref="AO158:AQ158"/>
    <mergeCell ref="AR158:AT158"/>
    <mergeCell ref="AU158:BC158"/>
    <mergeCell ref="A159:D159"/>
    <mergeCell ref="E159:Z159"/>
    <mergeCell ref="AA159:AE159"/>
    <mergeCell ref="AF159:AN159"/>
    <mergeCell ref="AO159:AQ159"/>
    <mergeCell ref="AR159:AT159"/>
    <mergeCell ref="AU159:BC159"/>
    <mergeCell ref="A151:BC151"/>
    <mergeCell ref="A152:BC152"/>
    <mergeCell ref="A153:BC153"/>
    <mergeCell ref="A154:BC154"/>
    <mergeCell ref="A155:BC155"/>
    <mergeCell ref="A156:BC156"/>
    <mergeCell ref="A137:BC137"/>
    <mergeCell ref="A138:BC138"/>
    <mergeCell ref="A139:BC139"/>
    <mergeCell ref="A140:BC140"/>
    <mergeCell ref="A141:BC141"/>
    <mergeCell ref="A142:BC142"/>
    <mergeCell ref="A143:BC143"/>
    <mergeCell ref="A144:BC144"/>
    <mergeCell ref="A145:BC145"/>
    <mergeCell ref="A146:BC146"/>
    <mergeCell ref="A147:BC147"/>
    <mergeCell ref="A148:BC148"/>
    <mergeCell ref="A149:BC149"/>
    <mergeCell ref="A150:BC150"/>
    <mergeCell ref="A134:BC134"/>
    <mergeCell ref="A135:BC135"/>
    <mergeCell ref="A136:BC136"/>
    <mergeCell ref="A122:D122"/>
    <mergeCell ref="E122:Z122"/>
    <mergeCell ref="AA122:AE122"/>
    <mergeCell ref="AF122:AN122"/>
    <mergeCell ref="AO122:AQ122"/>
    <mergeCell ref="AR122:AT122"/>
    <mergeCell ref="AU122:BC122"/>
    <mergeCell ref="A123:D123"/>
    <mergeCell ref="E123:Z123"/>
    <mergeCell ref="AA123:AE123"/>
    <mergeCell ref="AF123:AN123"/>
    <mergeCell ref="AO123:AQ123"/>
    <mergeCell ref="AR123:AT123"/>
    <mergeCell ref="AU123:BC123"/>
    <mergeCell ref="A121:D121"/>
    <mergeCell ref="E121:Z121"/>
    <mergeCell ref="AA121:AE121"/>
    <mergeCell ref="AF121:AN121"/>
    <mergeCell ref="AO121:AQ121"/>
    <mergeCell ref="AR121:AT121"/>
    <mergeCell ref="AU121:BC121"/>
    <mergeCell ref="A124:BC124"/>
    <mergeCell ref="A125:BC125"/>
    <mergeCell ref="A126:BC126"/>
    <mergeCell ref="A127:BC127"/>
    <mergeCell ref="A128:BC128"/>
    <mergeCell ref="A129:BC129"/>
    <mergeCell ref="A130:BC130"/>
    <mergeCell ref="A131:BC131"/>
    <mergeCell ref="A132:BC132"/>
    <mergeCell ref="A133:BC133"/>
    <mergeCell ref="E118:Z118"/>
    <mergeCell ref="AA118:AE118"/>
    <mergeCell ref="AF118:AN118"/>
    <mergeCell ref="AO118:AQ118"/>
    <mergeCell ref="AR118:AT118"/>
    <mergeCell ref="AU118:BC118"/>
    <mergeCell ref="E119:Z119"/>
    <mergeCell ref="AA119:AE119"/>
    <mergeCell ref="AF119:AN119"/>
    <mergeCell ref="AO119:AQ119"/>
    <mergeCell ref="AR119:AT119"/>
    <mergeCell ref="AU119:BC119"/>
    <mergeCell ref="A118:D120"/>
    <mergeCell ref="E120:Z120"/>
    <mergeCell ref="AA120:AE120"/>
    <mergeCell ref="AF120:AN120"/>
    <mergeCell ref="AO120:AQ120"/>
    <mergeCell ref="AR120:AT120"/>
    <mergeCell ref="AU120:BC120"/>
    <mergeCell ref="E115:Z115"/>
    <mergeCell ref="AA115:AE115"/>
    <mergeCell ref="AF115:AN115"/>
    <mergeCell ref="AO115:AQ115"/>
    <mergeCell ref="AR115:AT115"/>
    <mergeCell ref="AU115:BC115"/>
    <mergeCell ref="E116:Z116"/>
    <mergeCell ref="AA116:AE116"/>
    <mergeCell ref="AF116:AN116"/>
    <mergeCell ref="AO116:AQ116"/>
    <mergeCell ref="AR116:AT116"/>
    <mergeCell ref="AU116:BC116"/>
    <mergeCell ref="A115:D117"/>
    <mergeCell ref="E117:Z117"/>
    <mergeCell ref="AA117:AE117"/>
    <mergeCell ref="AF117:AN117"/>
    <mergeCell ref="AO117:AQ117"/>
    <mergeCell ref="AR117:AT117"/>
    <mergeCell ref="AU117:BC117"/>
    <mergeCell ref="E112:Z112"/>
    <mergeCell ref="AA112:AE112"/>
    <mergeCell ref="AF112:AN112"/>
    <mergeCell ref="AO112:AQ112"/>
    <mergeCell ref="AR112:AT112"/>
    <mergeCell ref="AU112:BC112"/>
    <mergeCell ref="E113:Z113"/>
    <mergeCell ref="AA113:AE113"/>
    <mergeCell ref="AF113:AN113"/>
    <mergeCell ref="AO113:AQ113"/>
    <mergeCell ref="AR113:AT113"/>
    <mergeCell ref="AU113:BC113"/>
    <mergeCell ref="A112:D114"/>
    <mergeCell ref="E114:Z114"/>
    <mergeCell ref="AA114:AE114"/>
    <mergeCell ref="AF114:AN114"/>
    <mergeCell ref="AO114:AQ114"/>
    <mergeCell ref="AR114:AT114"/>
    <mergeCell ref="AU114:BC114"/>
    <mergeCell ref="E109:Z109"/>
    <mergeCell ref="AA109:AE109"/>
    <mergeCell ref="AF109:AN109"/>
    <mergeCell ref="AO109:AQ109"/>
    <mergeCell ref="AR109:AT109"/>
    <mergeCell ref="AU109:BC109"/>
    <mergeCell ref="E110:Z110"/>
    <mergeCell ref="AA110:AE110"/>
    <mergeCell ref="AF110:AN110"/>
    <mergeCell ref="AO110:AQ110"/>
    <mergeCell ref="AR110:AT110"/>
    <mergeCell ref="AU110:BC110"/>
    <mergeCell ref="A109:D111"/>
    <mergeCell ref="E111:Z111"/>
    <mergeCell ref="AA111:AE111"/>
    <mergeCell ref="AF111:AN111"/>
    <mergeCell ref="AO111:AQ111"/>
    <mergeCell ref="AR111:AT111"/>
    <mergeCell ref="AU111:BC111"/>
    <mergeCell ref="E106:Z106"/>
    <mergeCell ref="AA106:AE106"/>
    <mergeCell ref="AF106:AN106"/>
    <mergeCell ref="AO106:AQ106"/>
    <mergeCell ref="AR106:AT106"/>
    <mergeCell ref="AU106:BC106"/>
    <mergeCell ref="E107:Z107"/>
    <mergeCell ref="AA107:AE107"/>
    <mergeCell ref="AF107:AN107"/>
    <mergeCell ref="AO107:AQ107"/>
    <mergeCell ref="AR107:AT107"/>
    <mergeCell ref="AU107:BC107"/>
    <mergeCell ref="A106:D108"/>
    <mergeCell ref="E108:Z108"/>
    <mergeCell ref="AA108:AE108"/>
    <mergeCell ref="AF108:AN108"/>
    <mergeCell ref="AO108:AQ108"/>
    <mergeCell ref="AR108:AT108"/>
    <mergeCell ref="AU108:BC108"/>
    <mergeCell ref="E103:Z103"/>
    <mergeCell ref="AA103:AE103"/>
    <mergeCell ref="AF103:AN103"/>
    <mergeCell ref="AO103:AQ103"/>
    <mergeCell ref="AR103:AT103"/>
    <mergeCell ref="AU103:BC103"/>
    <mergeCell ref="E104:Z104"/>
    <mergeCell ref="AA104:AE104"/>
    <mergeCell ref="AF104:AN104"/>
    <mergeCell ref="AO104:AQ104"/>
    <mergeCell ref="AR104:AT104"/>
    <mergeCell ref="AU104:BC104"/>
    <mergeCell ref="A103:D105"/>
    <mergeCell ref="E105:Z105"/>
    <mergeCell ref="AA105:AE105"/>
    <mergeCell ref="AF105:AN105"/>
    <mergeCell ref="AO105:AQ105"/>
    <mergeCell ref="AR105:AT105"/>
    <mergeCell ref="AU105:BC105"/>
    <mergeCell ref="E100:Z100"/>
    <mergeCell ref="AA100:AE100"/>
    <mergeCell ref="AF100:AN100"/>
    <mergeCell ref="AO100:AQ100"/>
    <mergeCell ref="AR100:AT100"/>
    <mergeCell ref="AU100:BC100"/>
    <mergeCell ref="E101:Z101"/>
    <mergeCell ref="AA101:AE101"/>
    <mergeCell ref="AF101:AN101"/>
    <mergeCell ref="AO101:AQ101"/>
    <mergeCell ref="AR101:AT101"/>
    <mergeCell ref="AU101:BC101"/>
    <mergeCell ref="A100:D102"/>
    <mergeCell ref="E102:Z102"/>
    <mergeCell ref="AA102:AE102"/>
    <mergeCell ref="AF102:AN102"/>
    <mergeCell ref="AO102:AQ102"/>
    <mergeCell ref="AR102:AT102"/>
    <mergeCell ref="AU102:BC102"/>
    <mergeCell ref="E97:Z97"/>
    <mergeCell ref="AA97:AE97"/>
    <mergeCell ref="AF97:AN97"/>
    <mergeCell ref="AO97:AQ97"/>
    <mergeCell ref="AR97:AT97"/>
    <mergeCell ref="AU97:BC97"/>
    <mergeCell ref="E98:Z98"/>
    <mergeCell ref="AA98:AE98"/>
    <mergeCell ref="AF98:AN98"/>
    <mergeCell ref="AO98:AQ98"/>
    <mergeCell ref="AR98:AT98"/>
    <mergeCell ref="AU98:BC98"/>
    <mergeCell ref="A97:D99"/>
    <mergeCell ref="E99:Z99"/>
    <mergeCell ref="AA99:AE99"/>
    <mergeCell ref="AF99:AN99"/>
    <mergeCell ref="AO99:AQ99"/>
    <mergeCell ref="AR99:AT99"/>
    <mergeCell ref="AU99:BC99"/>
    <mergeCell ref="E95:Z95"/>
    <mergeCell ref="AA95:AE95"/>
    <mergeCell ref="AF95:AN95"/>
    <mergeCell ref="AO95:AQ95"/>
    <mergeCell ref="AR95:AT95"/>
    <mergeCell ref="AU95:BC95"/>
    <mergeCell ref="A94:D96"/>
    <mergeCell ref="E96:Z96"/>
    <mergeCell ref="AA96:AE96"/>
    <mergeCell ref="AF96:AN96"/>
    <mergeCell ref="AO96:AQ96"/>
    <mergeCell ref="AR96:AT96"/>
    <mergeCell ref="AU96:BC96"/>
    <mergeCell ref="E92:Z92"/>
    <mergeCell ref="AA92:AE92"/>
    <mergeCell ref="AF92:AN92"/>
    <mergeCell ref="AO92:AQ92"/>
    <mergeCell ref="AR92:AT92"/>
    <mergeCell ref="AU92:BC92"/>
    <mergeCell ref="A91:D93"/>
    <mergeCell ref="E93:Z93"/>
    <mergeCell ref="AA93:AE93"/>
    <mergeCell ref="AF93:AN93"/>
    <mergeCell ref="AO93:AQ93"/>
    <mergeCell ref="AR93:AT93"/>
    <mergeCell ref="AU93:BC93"/>
    <mergeCell ref="E94:Z94"/>
    <mergeCell ref="AA94:AE94"/>
    <mergeCell ref="AF94:AN94"/>
    <mergeCell ref="AO94:AQ94"/>
    <mergeCell ref="AR94:AT94"/>
    <mergeCell ref="AU94:BC94"/>
    <mergeCell ref="E89:Z89"/>
    <mergeCell ref="AA89:AE89"/>
    <mergeCell ref="AF89:AN89"/>
    <mergeCell ref="AO89:AQ89"/>
    <mergeCell ref="AR89:AT89"/>
    <mergeCell ref="AU89:BC89"/>
    <mergeCell ref="A88:D90"/>
    <mergeCell ref="E90:Z90"/>
    <mergeCell ref="AA90:AE90"/>
    <mergeCell ref="AF90:AN90"/>
    <mergeCell ref="AO90:AQ90"/>
    <mergeCell ref="AR90:AT90"/>
    <mergeCell ref="AU90:BC90"/>
    <mergeCell ref="E91:Z91"/>
    <mergeCell ref="AA91:AE91"/>
    <mergeCell ref="AF91:AN91"/>
    <mergeCell ref="AO91:AQ91"/>
    <mergeCell ref="AR91:AT91"/>
    <mergeCell ref="AU91:BC91"/>
    <mergeCell ref="E86:Z86"/>
    <mergeCell ref="AA86:AE86"/>
    <mergeCell ref="AF86:AN86"/>
    <mergeCell ref="AO86:AQ86"/>
    <mergeCell ref="AR86:AT86"/>
    <mergeCell ref="AU86:BC86"/>
    <mergeCell ref="A85:D87"/>
    <mergeCell ref="E87:Z87"/>
    <mergeCell ref="AA87:AE87"/>
    <mergeCell ref="AF87:AN87"/>
    <mergeCell ref="AO87:AQ87"/>
    <mergeCell ref="AR87:AT87"/>
    <mergeCell ref="AU87:BC87"/>
    <mergeCell ref="E88:Z88"/>
    <mergeCell ref="AA88:AE88"/>
    <mergeCell ref="AF88:AN88"/>
    <mergeCell ref="AO88:AQ88"/>
    <mergeCell ref="AR88:AT88"/>
    <mergeCell ref="AU88:BC88"/>
    <mergeCell ref="E83:Z83"/>
    <mergeCell ref="AA83:AE83"/>
    <mergeCell ref="AF83:AN83"/>
    <mergeCell ref="AO83:AQ83"/>
    <mergeCell ref="AR83:AT83"/>
    <mergeCell ref="AU83:BC83"/>
    <mergeCell ref="A82:D84"/>
    <mergeCell ref="E84:Z84"/>
    <mergeCell ref="AA84:AE84"/>
    <mergeCell ref="AF84:AN84"/>
    <mergeCell ref="AO84:AQ84"/>
    <mergeCell ref="AR84:AT84"/>
    <mergeCell ref="AU84:BC84"/>
    <mergeCell ref="E85:Z85"/>
    <mergeCell ref="AA85:AE85"/>
    <mergeCell ref="AF85:AN85"/>
    <mergeCell ref="AO85:AQ85"/>
    <mergeCell ref="AR85:AT85"/>
    <mergeCell ref="AU85:BC85"/>
    <mergeCell ref="E80:Z80"/>
    <mergeCell ref="AA80:AE80"/>
    <mergeCell ref="AF80:AN80"/>
    <mergeCell ref="AO80:AQ80"/>
    <mergeCell ref="AR80:AT80"/>
    <mergeCell ref="AU80:BC80"/>
    <mergeCell ref="A79:D81"/>
    <mergeCell ref="E81:Z81"/>
    <mergeCell ref="AA81:AE81"/>
    <mergeCell ref="AF81:AN81"/>
    <mergeCell ref="AO81:AQ81"/>
    <mergeCell ref="AR81:AT81"/>
    <mergeCell ref="AU81:BC81"/>
    <mergeCell ref="E82:Z82"/>
    <mergeCell ref="AA82:AE82"/>
    <mergeCell ref="AF82:AN82"/>
    <mergeCell ref="AO82:AQ82"/>
    <mergeCell ref="AR82:AT82"/>
    <mergeCell ref="AU82:BC82"/>
    <mergeCell ref="E77:Z77"/>
    <mergeCell ref="AA77:AE77"/>
    <mergeCell ref="AF77:AN77"/>
    <mergeCell ref="AO77:AQ77"/>
    <mergeCell ref="AR77:AT77"/>
    <mergeCell ref="AU77:BC77"/>
    <mergeCell ref="A76:D78"/>
    <mergeCell ref="E78:Z78"/>
    <mergeCell ref="AA78:AE78"/>
    <mergeCell ref="AF78:AN78"/>
    <mergeCell ref="AO78:AQ78"/>
    <mergeCell ref="AR78:AT78"/>
    <mergeCell ref="AU78:BC78"/>
    <mergeCell ref="E79:Z79"/>
    <mergeCell ref="AA79:AE79"/>
    <mergeCell ref="AF79:AN79"/>
    <mergeCell ref="AO79:AQ79"/>
    <mergeCell ref="AR79:AT79"/>
    <mergeCell ref="AU79:BC79"/>
    <mergeCell ref="E74:Z74"/>
    <mergeCell ref="AA74:AE74"/>
    <mergeCell ref="AF74:AN74"/>
    <mergeCell ref="AO74:AQ74"/>
    <mergeCell ref="AR74:AT74"/>
    <mergeCell ref="AU74:BC74"/>
    <mergeCell ref="A73:D75"/>
    <mergeCell ref="E75:Z75"/>
    <mergeCell ref="AA75:AE75"/>
    <mergeCell ref="AF75:AN75"/>
    <mergeCell ref="AO75:AQ75"/>
    <mergeCell ref="AR75:AT75"/>
    <mergeCell ref="AU75:BC75"/>
    <mergeCell ref="E76:Z76"/>
    <mergeCell ref="AA76:AE76"/>
    <mergeCell ref="AF76:AN76"/>
    <mergeCell ref="AO76:AQ76"/>
    <mergeCell ref="AR76:AT76"/>
    <mergeCell ref="AU76:BC76"/>
    <mergeCell ref="A71:D71"/>
    <mergeCell ref="E71:Z71"/>
    <mergeCell ref="AA71:AE71"/>
    <mergeCell ref="AF71:AN71"/>
    <mergeCell ref="AO71:AQ71"/>
    <mergeCell ref="AR71:AT71"/>
    <mergeCell ref="AU71:BC71"/>
    <mergeCell ref="A72:D72"/>
    <mergeCell ref="E72:Z72"/>
    <mergeCell ref="AA72:AE72"/>
    <mergeCell ref="AF72:AN72"/>
    <mergeCell ref="AO72:AQ72"/>
    <mergeCell ref="AR72:AT72"/>
    <mergeCell ref="AU72:BC72"/>
    <mergeCell ref="E73:Z73"/>
    <mergeCell ref="AA73:AE73"/>
    <mergeCell ref="AF73:AN73"/>
    <mergeCell ref="AO73:AQ73"/>
    <mergeCell ref="AR73:AT73"/>
    <mergeCell ref="AU73:BC73"/>
    <mergeCell ref="A68:BC68"/>
    <mergeCell ref="A69:D69"/>
    <mergeCell ref="E69:Z69"/>
    <mergeCell ref="AA69:AE69"/>
    <mergeCell ref="A70:AA70"/>
    <mergeCell ref="AB70:AE70"/>
    <mergeCell ref="AF69:AN70"/>
    <mergeCell ref="AO69:AQ70"/>
    <mergeCell ref="AR69:AT70"/>
    <mergeCell ref="AU69:BC70"/>
    <mergeCell ref="A61:BC61"/>
    <mergeCell ref="A62:BC62"/>
    <mergeCell ref="A63:BC63"/>
    <mergeCell ref="A64:BC64"/>
    <mergeCell ref="A65:BC65"/>
    <mergeCell ref="A66:BC66"/>
    <mergeCell ref="A67:BC67"/>
    <mergeCell ref="A50:BC50"/>
    <mergeCell ref="A51:BC51"/>
    <mergeCell ref="A52:BC52"/>
    <mergeCell ref="A53:BC53"/>
    <mergeCell ref="A54:BC54"/>
    <mergeCell ref="A55:BC55"/>
    <mergeCell ref="A56:BC56"/>
    <mergeCell ref="A57:BC57"/>
    <mergeCell ref="A58:BC58"/>
    <mergeCell ref="A59:BC59"/>
    <mergeCell ref="A60:BC60"/>
    <mergeCell ref="A40:D40"/>
    <mergeCell ref="E40:Z40"/>
    <mergeCell ref="AA40:AE40"/>
    <mergeCell ref="AF40:AN40"/>
    <mergeCell ref="AO40:AQ40"/>
    <mergeCell ref="AR40:AT40"/>
    <mergeCell ref="AU40:BC40"/>
    <mergeCell ref="A41:BC41"/>
    <mergeCell ref="A42:AK42"/>
    <mergeCell ref="AM42:BC42"/>
    <mergeCell ref="A43:BC43"/>
    <mergeCell ref="A44:BC44"/>
    <mergeCell ref="A45:BC45"/>
    <mergeCell ref="A46:BC46"/>
    <mergeCell ref="A47:BC47"/>
    <mergeCell ref="A48:BC48"/>
    <mergeCell ref="A49:BC49"/>
    <mergeCell ref="A37:D37"/>
    <mergeCell ref="E37:Z37"/>
    <mergeCell ref="AA37:AE37"/>
    <mergeCell ref="AF37:AN37"/>
    <mergeCell ref="AO37:AQ37"/>
    <mergeCell ref="AR37:AT37"/>
    <mergeCell ref="AU37:BC37"/>
    <mergeCell ref="A38:D38"/>
    <mergeCell ref="E38:Z38"/>
    <mergeCell ref="AA38:AE38"/>
    <mergeCell ref="AF38:AN38"/>
    <mergeCell ref="AO38:AQ38"/>
    <mergeCell ref="AR38:AT38"/>
    <mergeCell ref="AU38:BC38"/>
    <mergeCell ref="A39:D39"/>
    <mergeCell ref="E39:Z39"/>
    <mergeCell ref="AA39:AE39"/>
    <mergeCell ref="AF39:AN39"/>
    <mergeCell ref="AO39:AQ39"/>
    <mergeCell ref="AR39:AT39"/>
    <mergeCell ref="AU39:BC39"/>
    <mergeCell ref="A34:D34"/>
    <mergeCell ref="E34:Z34"/>
    <mergeCell ref="AA34:AE34"/>
    <mergeCell ref="AF34:AN34"/>
    <mergeCell ref="AO34:AQ34"/>
    <mergeCell ref="AR34:AT34"/>
    <mergeCell ref="AU34:BC34"/>
    <mergeCell ref="A35:D35"/>
    <mergeCell ref="E35:Z35"/>
    <mergeCell ref="AA35:AE35"/>
    <mergeCell ref="AF35:AN35"/>
    <mergeCell ref="AO35:AQ35"/>
    <mergeCell ref="AR35:AT35"/>
    <mergeCell ref="AU35:BC35"/>
    <mergeCell ref="A36:D36"/>
    <mergeCell ref="E36:Z36"/>
    <mergeCell ref="AA36:AE36"/>
    <mergeCell ref="AF36:AN36"/>
    <mergeCell ref="AO36:AQ36"/>
    <mergeCell ref="AR36:AT36"/>
    <mergeCell ref="AU36:BC36"/>
    <mergeCell ref="A31:D31"/>
    <mergeCell ref="E31:Z31"/>
    <mergeCell ref="AA31:AE31"/>
    <mergeCell ref="AF31:AN31"/>
    <mergeCell ref="AO31:AQ31"/>
    <mergeCell ref="AR31:AT31"/>
    <mergeCell ref="AU31:BC31"/>
    <mergeCell ref="A32:D32"/>
    <mergeCell ref="E32:Z32"/>
    <mergeCell ref="AA32:AE32"/>
    <mergeCell ref="AF32:AN32"/>
    <mergeCell ref="AO32:AQ32"/>
    <mergeCell ref="AR32:AT32"/>
    <mergeCell ref="AU32:BC32"/>
    <mergeCell ref="A33:D33"/>
    <mergeCell ref="E33:Z33"/>
    <mergeCell ref="AA33:AE33"/>
    <mergeCell ref="AF33:AN33"/>
    <mergeCell ref="AO33:AQ33"/>
    <mergeCell ref="AR33:AT33"/>
    <mergeCell ref="AU33:BC33"/>
    <mergeCell ref="A28:D28"/>
    <mergeCell ref="E28:Z28"/>
    <mergeCell ref="AA28:AE28"/>
    <mergeCell ref="AF28:AN28"/>
    <mergeCell ref="AO28:AQ28"/>
    <mergeCell ref="AR28:AT28"/>
    <mergeCell ref="AU28:BC28"/>
    <mergeCell ref="A29:D29"/>
    <mergeCell ref="E29:Z29"/>
    <mergeCell ref="AA29:AE29"/>
    <mergeCell ref="AF29:AN29"/>
    <mergeCell ref="AO29:AQ29"/>
    <mergeCell ref="AR29:AT29"/>
    <mergeCell ref="AU29:BC29"/>
    <mergeCell ref="A30:D30"/>
    <mergeCell ref="E30:Z30"/>
    <mergeCell ref="AA30:AE30"/>
    <mergeCell ref="AF30:AN30"/>
    <mergeCell ref="AO30:AQ30"/>
    <mergeCell ref="AR30:AT30"/>
    <mergeCell ref="AU30:BC30"/>
    <mergeCell ref="A25:D25"/>
    <mergeCell ref="E25:Z25"/>
    <mergeCell ref="AA25:AE25"/>
    <mergeCell ref="AF25:AN25"/>
    <mergeCell ref="AO25:AQ25"/>
    <mergeCell ref="AR25:AT25"/>
    <mergeCell ref="AU25:BC25"/>
    <mergeCell ref="A26:D26"/>
    <mergeCell ref="E26:Z26"/>
    <mergeCell ref="AA26:AE26"/>
    <mergeCell ref="AF26:AN26"/>
    <mergeCell ref="AO26:AQ26"/>
    <mergeCell ref="AR26:AT26"/>
    <mergeCell ref="AU26:BC26"/>
    <mergeCell ref="A27:D27"/>
    <mergeCell ref="E27:Z27"/>
    <mergeCell ref="AA27:AE27"/>
    <mergeCell ref="AF27:AN27"/>
    <mergeCell ref="AO27:AQ27"/>
    <mergeCell ref="AR27:AT27"/>
    <mergeCell ref="AU27:BC27"/>
    <mergeCell ref="A20:BC20"/>
    <mergeCell ref="A21:BC21"/>
    <mergeCell ref="A22:BC22"/>
    <mergeCell ref="A23:BC23"/>
    <mergeCell ref="A24:BC24"/>
    <mergeCell ref="A9:R9"/>
    <mergeCell ref="S9:U9"/>
    <mergeCell ref="V9:AC9"/>
    <mergeCell ref="AD9:AV9"/>
    <mergeCell ref="AW9:AY9"/>
    <mergeCell ref="AZ9:BA9"/>
    <mergeCell ref="BB9:BC9"/>
    <mergeCell ref="A10:BC10"/>
    <mergeCell ref="A11:BC11"/>
    <mergeCell ref="A12:BC12"/>
    <mergeCell ref="A13:BC13"/>
    <mergeCell ref="A14:BC14"/>
    <mergeCell ref="A15:BC15"/>
    <mergeCell ref="A16:BC16"/>
    <mergeCell ref="A17:BC17"/>
    <mergeCell ref="A18:BC18"/>
    <mergeCell ref="A19:BC19"/>
    <mergeCell ref="P1:P2"/>
    <mergeCell ref="A2:O3"/>
    <mergeCell ref="Q2:BC3"/>
    <mergeCell ref="A5:B5"/>
    <mergeCell ref="C5:BA5"/>
    <mergeCell ref="BB5:BC5"/>
    <mergeCell ref="A6:B6"/>
    <mergeCell ref="C6:BA6"/>
    <mergeCell ref="BB6:BC6"/>
    <mergeCell ref="A7:B7"/>
    <mergeCell ref="C7:H7"/>
    <mergeCell ref="J7:K7"/>
    <mergeCell ref="M7:BA7"/>
    <mergeCell ref="BB7:BC7"/>
    <mergeCell ref="A8:B8"/>
    <mergeCell ref="C8:H8"/>
    <mergeCell ref="J8:K8"/>
    <mergeCell ref="M8:BA8"/>
    <mergeCell ref="BB8:BC8"/>
  </mergeCells>
  <printOptions horizontalCentered="1"/>
  <pageMargins left="0.19685039370078741" right="0.15748031496062992" top="0.43" bottom="0.37" header="0" footer="0"/>
  <pageSetup paperSize="9" scale="93" fitToHeight="26" orientation="landscape" horizontalDpi="300" verticalDpi="300" r:id="rId1"/>
  <rowBreaks count="20" manualBreakCount="20">
    <brk id="49" max="54" man="1"/>
    <brk id="61" max="54" man="1"/>
    <brk id="90" max="54" man="1"/>
    <brk id="123" max="54" man="1"/>
    <brk id="151" max="54" man="1"/>
    <brk id="176" max="54" man="1"/>
    <brk id="201" max="54" man="1"/>
    <brk id="212" max="54" man="1"/>
    <brk id="225" max="54" man="1"/>
    <brk id="244" max="54" man="1"/>
    <brk id="260" max="54" man="1"/>
    <brk id="278" max="54" man="1"/>
    <brk id="291" max="54" man="1"/>
    <brk id="312" max="54" man="1"/>
    <brk id="329" max="54" man="1"/>
    <brk id="380" max="54" man="1"/>
    <brk id="396" max="54" man="1"/>
    <brk id="410" max="54" man="1"/>
    <brk id="438" max="54" man="1"/>
    <brk id="459" max="5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Page1</vt:lpstr>
      <vt:lpstr>Page1!Область_друку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esop_forms_n207_bz2</dc:title>
  <dc:creator>FastReport.NET</dc:creator>
  <cp:lastModifiedBy>Кравченко Алла Анатоліївна</cp:lastModifiedBy>
  <cp:lastPrinted>2024-09-19T08:59:22Z</cp:lastPrinted>
  <dcterms:created xsi:type="dcterms:W3CDTF">2024-09-18T08:47:28Z</dcterms:created>
  <dcterms:modified xsi:type="dcterms:W3CDTF">2024-09-19T13:33:27Z</dcterms:modified>
</cp:coreProperties>
</file>